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chloe_laveille_unice_fr/Documents/Bureau/Retour MCC/SV/"/>
    </mc:Choice>
  </mc:AlternateContent>
  <xr:revisionPtr revIDLastSave="0" documentId="13_ncr:1_{FF794C81-6199-4F2A-8F0E-D794AD674D17}" xr6:coauthVersionLast="47" xr6:coauthVersionMax="47" xr10:uidLastSave="{00000000-0000-0000-0000-000000000000}"/>
  <bookViews>
    <workbookView xWindow="-120" yWindow="-120" windowWidth="29040" windowHeight="15720" firstSheet="2" activeTab="2" xr2:uid="{00000000-000D-0000-FFFF-FFFF00000000}"/>
  </bookViews>
  <sheets>
    <sheet name="Listes" sheetId="6" state="hidden" r:id="rId1"/>
    <sheet name="Calcul" sheetId="17" state="hidden" r:id="rId2"/>
    <sheet name="Fiche Générale" sheetId="2" r:id="rId3"/>
    <sheet name="MCC ARE" sheetId="20" r:id="rId4"/>
    <sheet name="S5 Maquette" sheetId="3" r:id="rId5"/>
    <sheet name="S5 MCC" sheetId="19" r:id="rId6"/>
    <sheet name="S6 Maquette" sheetId="12" r:id="rId7"/>
    <sheet name="S6 MCC" sheetId="18" r:id="rId8"/>
  </sheets>
  <externalReferences>
    <externalReference r:id="rId9"/>
  </externalReference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5">#REF!</definedName>
    <definedName name="liste_cmp" localSheetId="6">#REF!</definedName>
    <definedName name="liste_cmp" localSheetId="7">#REF!</definedName>
    <definedName name="liste_cmp">#REF!</definedName>
    <definedName name="liste_mention" localSheetId="5">#REF!</definedName>
    <definedName name="liste_mention" localSheetId="6">#REF!</definedName>
    <definedName name="liste_mention" localSheetId="7">#REF!</definedName>
    <definedName name="liste_mention">#REF!</definedName>
    <definedName name="Médecine" localSheetId="5">#REF!</definedName>
    <definedName name="Médecine" localSheetId="6">#REF!</definedName>
    <definedName name="Médecine" localSheetId="7">#REF!</definedName>
    <definedName name="Médecine">#REF!</definedName>
    <definedName name="Por" localSheetId="5">#REF!</definedName>
    <definedName name="Por" localSheetId="6">#REF!</definedName>
    <definedName name="Por" localSheetId="7">#REF!</definedName>
    <definedName name="Por">#REF!</definedName>
    <definedName name="Portail_Droit">Listes!$A$11:$A$12</definedName>
    <definedName name="Portail_EG">Listes!$B$11:$B$12</definedName>
    <definedName name="Portail_LLAC">Listes!$D$11:$D$19</definedName>
    <definedName name="Portail_SHS" localSheetId="5">#REF!</definedName>
    <definedName name="Portail_SHS" localSheetId="6">#REF!</definedName>
    <definedName name="Portail_SHS" localSheetId="7">#REF!</definedName>
    <definedName name="Portail_SHS">Listes!$C$11:$C$22</definedName>
    <definedName name="Portail_ST">Listes!$E$11:$E$27</definedName>
    <definedName name="Portail_STAPS">Listes!$G$11:$G$14</definedName>
    <definedName name="Portail_SV">Listes!$F$11:$F$14</definedName>
    <definedName name="tab_code" localSheetId="5">#REF!</definedName>
    <definedName name="tab_code" localSheetId="6">#REF!</definedName>
    <definedName name="tab_code" localSheetId="7">#REF!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8" i="19" l="1"/>
  <c r="B48" i="19"/>
  <c r="A48" i="19"/>
  <c r="A26" i="19"/>
  <c r="A27" i="19"/>
  <c r="A28" i="19"/>
  <c r="A29" i="19"/>
  <c r="A20" i="19"/>
  <c r="A21" i="19"/>
  <c r="A22" i="19"/>
  <c r="A23" i="19"/>
  <c r="A24" i="19"/>
  <c r="A25" i="19"/>
  <c r="B25" i="19" l="1"/>
  <c r="B24" i="19"/>
  <c r="A23" i="18"/>
  <c r="A24" i="18"/>
  <c r="A25" i="18"/>
  <c r="A22" i="18"/>
  <c r="B22" i="19"/>
  <c r="B19" i="18"/>
  <c r="A20" i="18"/>
  <c r="A21" i="18"/>
  <c r="A26" i="18"/>
  <c r="A27" i="18"/>
  <c r="A28" i="18"/>
  <c r="A29" i="18"/>
  <c r="A30" i="18"/>
  <c r="A31" i="18"/>
  <c r="A32"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19" i="18"/>
  <c r="A31" i="19"/>
  <c r="A30" i="19"/>
  <c r="B30" i="19"/>
  <c r="B32" i="19"/>
  <c r="B31" i="19"/>
  <c r="A32" i="19"/>
  <c r="K18" i="17"/>
  <c r="H18" i="17"/>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B36" i="18"/>
  <c r="C35" i="18"/>
  <c r="B35" i="18"/>
  <c r="C34" i="18"/>
  <c r="B34" i="18"/>
  <c r="C32" i="18"/>
  <c r="B32" i="18"/>
  <c r="C31" i="18"/>
  <c r="B31" i="18"/>
  <c r="C30" i="18"/>
  <c r="B30" i="18"/>
  <c r="B29" i="18"/>
  <c r="C28" i="18"/>
  <c r="B28" i="18"/>
  <c r="B27" i="18"/>
  <c r="B26" i="18"/>
  <c r="B22" i="18"/>
  <c r="B21" i="18"/>
  <c r="B20" i="18"/>
  <c r="B15" i="19"/>
  <c r="B13" i="19"/>
  <c r="E15" i="19"/>
  <c r="E13"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7" i="19"/>
  <c r="B47" i="19"/>
  <c r="A47" i="19"/>
  <c r="C46" i="19"/>
  <c r="B46" i="19"/>
  <c r="A46" i="19"/>
  <c r="C45" i="19"/>
  <c r="B45" i="19"/>
  <c r="A45" i="19"/>
  <c r="C44" i="19"/>
  <c r="B44" i="19"/>
  <c r="A44" i="19"/>
  <c r="C43" i="19"/>
  <c r="B43" i="19"/>
  <c r="A43" i="19"/>
  <c r="C42" i="19"/>
  <c r="B42" i="19"/>
  <c r="A42" i="19"/>
  <c r="C41" i="19"/>
  <c r="B41" i="19"/>
  <c r="A41" i="19"/>
  <c r="C39" i="19"/>
  <c r="B39" i="19"/>
  <c r="A39" i="19"/>
  <c r="C38" i="19"/>
  <c r="B38" i="19"/>
  <c r="A38" i="19"/>
  <c r="C37" i="19"/>
  <c r="B37" i="19"/>
  <c r="A37" i="19"/>
  <c r="C36" i="19"/>
  <c r="B36" i="19"/>
  <c r="A36" i="19"/>
  <c r="C35" i="19"/>
  <c r="B35" i="19"/>
  <c r="A35" i="19"/>
  <c r="C34" i="19"/>
  <c r="B34" i="19"/>
  <c r="A34" i="19"/>
  <c r="C33" i="19"/>
  <c r="B33" i="19"/>
  <c r="A33" i="19"/>
  <c r="C32" i="19"/>
  <c r="C21" i="19"/>
  <c r="B21" i="19"/>
  <c r="C20" i="19"/>
  <c r="B20" i="19"/>
  <c r="C19" i="19"/>
  <c r="B19" i="19"/>
  <c r="A19" i="19"/>
  <c r="E10" i="19"/>
  <c r="H7" i="19"/>
  <c r="E7" i="19"/>
  <c r="B7" i="19"/>
  <c r="E15" i="18"/>
  <c r="B15" i="18"/>
  <c r="E10" i="18"/>
  <c r="H7" i="18"/>
  <c r="E7" i="18"/>
  <c r="B7" i="18"/>
  <c r="M18" i="17"/>
  <c r="L18" i="17"/>
  <c r="E18" i="17" s="1"/>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E10" i="12"/>
  <c r="E7" i="12"/>
  <c r="B7" i="12"/>
  <c r="B7" i="3"/>
  <c r="E10" i="3"/>
  <c r="E7" i="3"/>
  <c r="H7" i="12"/>
  <c r="H7" i="3"/>
  <c r="F18" i="17" l="1"/>
  <c r="B18" i="17"/>
  <c r="A5" i="17"/>
  <c r="A7" i="17" s="1"/>
  <c r="C18" i="17"/>
  <c r="D5" i="17"/>
  <c r="D18" i="17" s="1"/>
  <c r="D20" i="17" l="1"/>
  <c r="H15" i="12" s="1"/>
  <c r="A18" i="17"/>
  <c r="A20" i="17" s="1"/>
  <c r="H15" i="3" s="1"/>
  <c r="D7" i="17"/>
  <c r="H13" i="12" s="1"/>
  <c r="H13" i="3"/>
  <c r="A22" i="17" l="1"/>
  <c r="C13" i="2" s="1"/>
  <c r="A10" i="17"/>
  <c r="A13" i="2" s="1"/>
</calcChain>
</file>

<file path=xl/sharedStrings.xml><?xml version="1.0" encoding="utf-8"?>
<sst xmlns="http://schemas.openxmlformats.org/spreadsheetml/2006/main" count="1146" uniqueCount="495">
  <si>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</si>
  <si>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</si>
  <si>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</si>
  <si>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</si>
  <si>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</si>
  <si>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</si>
  <si>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</si>
  <si>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</si>
  <si>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</si>
  <si>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</si>
  <si>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</si>
  <si>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</si>
  <si>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</si>
  <si>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</si>
  <si>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</si>
  <si>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</si>
  <si>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</si>
  <si>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</si>
  <si>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</si>
  <si>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</si>
  <si>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</si>
  <si>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</si>
  <si>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</si>
  <si>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</si>
  <si>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</si>
  <si>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</si>
  <si>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</si>
  <si>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</si>
  <si>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</si>
  <si>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</si>
  <si>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</si>
  <si>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</si>
  <si>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</si>
  <si>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</si>
  <si>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</si>
  <si>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</si>
  <si>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</si>
  <si>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</si>
  <si>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</si>
  <si>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</si>
  <si>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</si>
  <si>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</si>
  <si>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</si>
  <si>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</si>
  <si>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</si>
  <si>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</si>
  <si>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</si>
  <si>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</si>
  <si>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</si>
  <si>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</si>
  <si>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</si>
  <si>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</si>
  <si>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</si>
  <si>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</si>
  <si>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</si>
  <si>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</si>
  <si>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</si>
  <si>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</si>
  <si>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</si>
  <si>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</si>
  <si>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</si>
  <si>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</si>
  <si>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</si>
  <si>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</si>
  <si>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</si>
  <si>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</si>
  <si>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</si>
  <si>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</si>
  <si>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</si>
  <si>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</si>
  <si>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</si>
  <si>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</si>
  <si>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</si>
  <si>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</si>
  <si>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</si>
  <si>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</si>
  <si>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</si>
  <si>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</si>
  <si>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</si>
  <si>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</si>
  <si>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</si>
  <si>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</si>
  <si>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</si>
  <si>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</si>
  <si>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</si>
  <si>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</si>
  <si>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</si>
  <si>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</si>
  <si>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</si>
  <si>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</si>
  <si>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</si>
  <si>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</si>
  <si>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</si>
  <si>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</si>
  <si>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</si>
  <si>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</si>
  <si>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</si>
  <si>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</si>
  <si>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</si>
  <si>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</si>
  <si>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</si>
  <si>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</si>
  <si>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</si>
  <si>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</si>
  <si>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</si>
  <si>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</si>
  <si>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</si>
  <si>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</si>
  <si>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</si>
  <si>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</si>
  <si>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</si>
  <si>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</si>
  <si>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</si>
  <si>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</si>
  <si>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</si>
  <si>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</si>
  <si>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</si>
  <si>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</si>
  <si>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</si>
  <si>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</si>
  <si>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</si>
  <si>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</si>
  <si>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</si>
  <si>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</si>
  <si>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</si>
  <si>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</si>
  <si>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</si>
  <si>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</si>
  <si>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</si>
  <si>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</si>
  <si>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</si>
  <si>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</si>
  <si>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</si>
  <si>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</si>
  <si>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</si>
  <si>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</si>
  <si>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</si>
  <si>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</si>
  <si>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</si>
  <si>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</si>
  <si>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</si>
  <si>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</si>
  <si>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</si>
  <si>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</si>
  <si>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</si>
  <si>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</si>
  <si>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</si>
  <si>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</si>
  <si>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</si>
  <si>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</si>
  <si>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</si>
  <si>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</si>
  <si>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</si>
  <si>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</si>
  <si>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</si>
  <si>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</si>
  <si>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</si>
  <si>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</si>
  <si>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</si>
  <si>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</si>
  <si>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</si>
  <si>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</si>
  <si>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</si>
  <si>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</si>
  <si>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</si>
  <si>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</si>
  <si>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</si>
  <si>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</si>
  <si>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</si>
  <si>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</si>
  <si>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</si>
  <si>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</si>
  <si>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</si>
  <si>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</si>
  <si>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</si>
  <si>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</si>
  <si>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</si>
  <si>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</si>
  <si>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</si>
  <si>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</si>
  <si>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</si>
  <si>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</si>
  <si>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</si>
  <si>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</si>
  <si>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</si>
  <si>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</si>
  <si>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</si>
  <si>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</si>
  <si>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</si>
  <si>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</si>
  <si>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</si>
  <si>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</si>
  <si>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</si>
  <si>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</si>
  <si>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</si>
  <si>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</si>
  <si>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</si>
  <si>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SLVBF3</t>
  </si>
  <si>
    <t>Parcours Type en L3</t>
  </si>
  <si>
    <t>Parcours Type</t>
  </si>
  <si>
    <t>Bio-Informatique (Bio-info)</t>
  </si>
  <si>
    <t>Heures Maquette</t>
  </si>
  <si>
    <t>Heures Valorisées</t>
  </si>
  <si>
    <t>COMPENSATION</t>
  </si>
  <si>
    <t>Les MCC déterminent le mode de compensation entre UE, semestre et année ainsi que la possibilité d’une note éliminatoire.</t>
  </si>
  <si>
    <t>Obtention des UE</t>
  </si>
  <si>
    <t>*Les UE sont capitalisables si note supérieure ou égale à 10/20</t>
  </si>
  <si>
    <t>*Les ECUEs sont capitalisables et la durée de conservation est illimitée si note supérieure ou égale à 10/20</t>
  </si>
  <si>
    <t>*Toute ECUE et UE ayant une note finale supérieure ou égale à 10/20 est validée et ne peut pas être repassée.</t>
  </si>
  <si>
    <t>*Compensation entre ECUE au sein d'une UE --&gt; obtention UE si note supérieure ou égale à 10/20</t>
  </si>
  <si>
    <t>Obtention du Semestre</t>
  </si>
  <si>
    <t>*Compensation entre UE constituant chaque parcours si aucune note n'est inférieure à 6/20 à l'UE --&gt; obtention semestre si supérieur ou égale à 10/20</t>
  </si>
  <si>
    <t>*L' UE CT ne peut en aucun cas compenser les UE disciplinaires composant chaque semestre. Elle n'est prise en compte que si la moyenne des UE disciplinaires est supérieure ou égale à 10/20.</t>
  </si>
  <si>
    <t>*Tout changement de parcours entre le S5 et le S6 devra étre demandé par écrit à l'aide de la fiche "changement de parcours" et visée par le responsable des parcours concernés.</t>
  </si>
  <si>
    <t>Obtention de l'Année</t>
  </si>
  <si>
    <t>*Pas de compensation entre les semestres</t>
  </si>
  <si>
    <t>Note éliminatoire/ Note seuil</t>
  </si>
  <si>
    <t>Il n'y a pas de note éliminatoire mais un seuil de compensation:</t>
  </si>
  <si>
    <t>&lt; 6/20 à l'UE empéchant la compensation entre les UE</t>
  </si>
  <si>
    <t>Validation diplôme</t>
  </si>
  <si>
    <t>*Validation de la 3ième année (avec validation de la L1 + L2) --&gt; obtention de 180 ECTS</t>
  </si>
  <si>
    <t>*En cas de compensation semestrielle (cf. MCC), l’étudiant peut y renoncer et il dispose d’un délai de 5 jours après la diffusion des résultats pour le signifier par écrit à la scolarité et aux responsables de la formation concernée.</t>
  </si>
  <si>
    <t>Deuxième chance assujettie à la session 2</t>
  </si>
  <si>
    <t>*La seconde chance et la session 2 s'applique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</si>
  <si>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</si>
  <si>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controles intermédiaires (avec même coefficient et au bénéfice de l'étudiant).</t>
  </si>
  <si>
    <t>*Pour les dispensés d'assiduité ajournés, la note de la session 2 remplace la note de la session 1 sans prise en compte de la note d'éventuels controles intermédiaires (règlement du statut DA).</t>
  </si>
  <si>
    <t>*En session 2, selon l'effectif concerné, un oral ou un écrit pourra étre réalisé.</t>
  </si>
  <si>
    <t>Accès en 3ième année de santé (LAS)</t>
  </si>
  <si>
    <t>*La demande d'inscription en L3 LAS SV doit passer par ecandidat (ou autre système).</t>
  </si>
  <si>
    <t>*Impossibilité de rejoindre la L3 LAS SV au semestre 6.</t>
  </si>
  <si>
    <t>REORIENTATION / ORIENTATION VERS LE PORTAIL SV</t>
  </si>
  <si>
    <t>*Toute orientation ou réorientation vers le portail SV d'un étudiant UCA (DL comprise) devra être faite par écrit à l'aide de la fiche de demande de réorientation/orientation et devra avoir obtenu l'aval du responsable d'année ou de la commission SV.</t>
  </si>
  <si>
    <t>*Tout changement de parcours début S5 ou entre le S5 et le S6 devra être demandé à l'aide de la fiche changement de parcours et validé par les responsables de parcours concernés.</t>
  </si>
  <si>
    <t>REDOUBLEMENT</t>
  </si>
  <si>
    <t>*Les ECUEs et UE sont capitalisables et la durée de conservation est illimitée si note supérieure ou égale à 10/20.</t>
  </si>
  <si>
    <t>*Toute note d'une ECUE inférieure à 10/20 au sein d'une UE non acquise (&lt;10/20) sera supprimée.</t>
  </si>
  <si>
    <t xml:space="preserve">*Dans tous les cas, la demande d'autorisation de triplement est réalisée à l'aide de la fiche "demande Inscription" et accordé uniquement sur autorisation du Jury (ou sur accord des responsables d'année et/ou de parcours une fois le jury passé et à l'aide de la fiche prévue à cet effet). </t>
  </si>
  <si>
    <t>*L’inscription en année de césure n’est pas décomptée.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</si>
  <si>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</si>
  <si>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</si>
  <si>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</si>
  <si>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</si>
  <si>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</si>
  <si>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</si>
  <si>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</si>
  <si>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</si>
  <si>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</si>
  <si>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</si>
  <si>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</si>
  <si>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</si>
  <si>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</si>
  <si>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</si>
  <si>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</si>
  <si>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</si>
  <si>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</si>
  <si>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</si>
  <si>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</si>
  <si>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0.1</t>
  </si>
  <si>
    <t>0.2</t>
  </si>
  <si>
    <t>Biologie des Génomes</t>
  </si>
  <si>
    <t>1.1</t>
  </si>
  <si>
    <t>Structure et expression des génomes</t>
  </si>
  <si>
    <t>L3 SV BMG</t>
  </si>
  <si>
    <t>1.2</t>
  </si>
  <si>
    <t>Bio-informatique</t>
  </si>
  <si>
    <t>1.3</t>
  </si>
  <si>
    <t>Analyse Intégrative</t>
  </si>
  <si>
    <t>Aspects moleculaires du traitement de l'information cellulaire</t>
  </si>
  <si>
    <t>2.1</t>
  </si>
  <si>
    <t>Les acteurs moléculaires de l'information cellulaire</t>
  </si>
  <si>
    <t>2.2</t>
  </si>
  <si>
    <t>Biochimie structurale et régulations enzymatiques</t>
  </si>
  <si>
    <t>Programmation et projet</t>
  </si>
  <si>
    <t>3.1</t>
  </si>
  <si>
    <t>Programmation Python et environnement Linux</t>
  </si>
  <si>
    <t>3.2</t>
  </si>
  <si>
    <t>Projet en programmation</t>
  </si>
  <si>
    <t>UE AU CHOIX</t>
  </si>
  <si>
    <t>Min 1 UE - max 1 (sur 2 proposées)</t>
  </si>
  <si>
    <t>4.1</t>
  </si>
  <si>
    <t>Génétique procaryote et eucaryote</t>
  </si>
  <si>
    <t>4.1.1</t>
  </si>
  <si>
    <t>Régulation Génétique procaryote</t>
  </si>
  <si>
    <t>Taux encradrement TP : 1 EC pour 10 ET</t>
  </si>
  <si>
    <t>4.1.2</t>
  </si>
  <si>
    <t>Génétique eucaryotes</t>
  </si>
  <si>
    <t>4.2</t>
  </si>
  <si>
    <t>Neurosciences intégratives</t>
  </si>
  <si>
    <t>L3 SV BPN</t>
  </si>
  <si>
    <t>en plus, 1 seule et non prise en compte dans calcul semestre</t>
  </si>
  <si>
    <t xml:space="preserve">Diplôme </t>
  </si>
  <si>
    <t>Code diplôme</t>
  </si>
  <si>
    <t>1ère session</t>
  </si>
  <si>
    <t xml:space="preserve">Seconde Chance </t>
  </si>
  <si>
    <t xml:space="preserve">Code Année </t>
  </si>
  <si>
    <t xml:space="preserve">Contrôle continu </t>
  </si>
  <si>
    <t xml:space="preserve">Contrôle Terminal </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</si>
  <si>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</si>
  <si>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</si>
  <si>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</si>
  <si>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</si>
  <si>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</si>
  <si>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</si>
  <si>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</si>
  <si>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</si>
  <si>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</si>
  <si>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</si>
  <si>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</si>
  <si>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</si>
  <si>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</si>
  <si>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</si>
  <si>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</si>
  <si>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</si>
  <si>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</si>
  <si>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</si>
  <si>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</si>
  <si>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2h30</t>
  </si>
  <si>
    <t>2h</t>
  </si>
  <si>
    <t>pas de CT</t>
  </si>
  <si>
    <t>pas de session 2</t>
  </si>
  <si>
    <t>session unique - pas de session 2</t>
  </si>
  <si>
    <t>session 2 : soit un ecrit soit sur ordinateur au centre numérique valrose possible</t>
  </si>
  <si>
    <t>session 2 : soit Ecrit (2h) soit oral (20min) selon effectif</t>
  </si>
  <si>
    <t>en plus, non prise en compte dans calcul semestre</t>
  </si>
  <si>
    <t>Anglais 6</t>
  </si>
  <si>
    <t>Statistiques et Evolution moléculaire</t>
  </si>
  <si>
    <t>Statistiques II</t>
  </si>
  <si>
    <t>Evolution moléculaire et phylogénie</t>
  </si>
  <si>
    <t>Algorithmes et modèles en biologie</t>
  </si>
  <si>
    <t>Algorithmes et structures de données</t>
  </si>
  <si>
    <t>Modèles matriciels en biologie</t>
  </si>
  <si>
    <t>Projet pluridisciplinaire</t>
  </si>
  <si>
    <t>UE :  Min 1 - Max 1</t>
  </si>
  <si>
    <t>Immunologie et biotechnologies</t>
  </si>
  <si>
    <t>Immunologie 1</t>
  </si>
  <si>
    <t>Biotechnologies</t>
  </si>
  <si>
    <t>Biologie des Adaptations</t>
  </si>
  <si>
    <t>4.2.1</t>
  </si>
  <si>
    <t>Biologie des adaptation et interactions durables</t>
  </si>
  <si>
    <t>4.2.2</t>
  </si>
  <si>
    <t>Projet communication scientifique</t>
  </si>
  <si>
    <t>Taux encadrement projet : 1 EC pour 20 ET</t>
  </si>
  <si>
    <t>1 UE à visée professionnalisantes (n° 2)</t>
  </si>
  <si>
    <t>20 min</t>
  </si>
  <si>
    <t>session 2 : écrit (2h) ou oral (20min) selon effectif</t>
  </si>
  <si>
    <t>pas de CF</t>
  </si>
  <si>
    <t>1h</t>
  </si>
  <si>
    <t>30 min</t>
  </si>
  <si>
    <t>session unique, pas de session 2 - Session 1 : bloquer une journée (présentation d'un article scientifique)</t>
  </si>
  <si>
    <t>Régles aux examens et évaluations notées</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</si>
  <si>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</si>
  <si>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</si>
  <si>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</si>
  <si>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</si>
  <si>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*Une fiche de demande de réorientation/orientation en la licence SV doit etre établie dans tous les cas et avoir reçu l'aval des responsables d'année et de parcours.</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</si>
  <si>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</si>
  <si>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*La note finale au diplôme correspond à la note de validation de la 3ième année</t>
  </si>
  <si>
    <t>TP en salle informatique - Taux encadrement : 1 EC pour 18 ET</t>
  </si>
  <si>
    <t>Taux encadrement TP : 1 EC pour 8 ET sinon pour TP en salle info : 1EC pour 18 ET</t>
  </si>
  <si>
    <t>session unique, pas de session 2</t>
  </si>
  <si>
    <t>Taux encadrement TP : 1 EC pour 12 ET</t>
  </si>
  <si>
    <t>* La note finale au bloc disciplinaire doit etre supérieure ou égale à 10/20 pour que les CT soient prises en compte dans le calcul final du semestre.</t>
  </si>
  <si>
    <t>*Le semestre est acquis si après compensation, la moyenne est supérieure ou égale à 10/20.</t>
  </si>
  <si>
    <r>
      <t xml:space="preserve">*Une absence à un contrôle présentant un % </t>
    </r>
    <r>
      <rPr>
        <sz val="11"/>
        <rFont val="Calibri"/>
        <family val="2"/>
      </rPr>
      <t>supérieur ou égal</t>
    </r>
    <r>
      <rPr>
        <sz val="11"/>
        <rFont val="Calibri"/>
        <family val="2"/>
        <scheme val="minor"/>
      </rPr>
      <t xml:space="preserve"> à 50% (en particulier le contrôle final) ne peut pas être neutralisé (tout statut concerné). Elle aboutit a un ABJ ou ABI (qui équivaut à un zéro)</t>
    </r>
  </si>
  <si>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</si>
  <si>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 Toute epreuve notée (CCI et controle terminal/final) est considéré comme un examen.</t>
  </si>
  <si>
    <t>*Seules les calculatrices scientifiques basiques, non programmables et sans aucune possibilité de réseau ou USB, de type "TI 36xPro" et "Fx 92+ collège", sont autorisées aux examens.</t>
  </si>
  <si>
    <t>*Aucun dispositif connecté (montre connectée, téléphone, autre) n'est autorisé aux examens. Tout dispositif de ce type devra étre retiré durant toute la période dédié à l'examen.</t>
  </si>
  <si>
    <t>*Pour tout examen, seuls sont autorisé un stylo, un correcteur et la carte étudiant sur le plan de travail. Toute autre possession personnelle (trousse) ou objet devra etre retiré de l'espace de composition.</t>
  </si>
  <si>
    <t>*Toute absence à une activité notée devra être justifiée dans les 5 jours après la réalisation de l’activité par déposition du justificatif original et officiel (maladie, employeur, sportif…) auprès du responsable de l’ECUE ou UE.</t>
  </si>
  <si>
    <r>
      <t>*L'accés à la L3 LAS SV pour les étudiants L2SV ou extérieurs est à numéro clausus (limité à 15) et est au mérite : Pour les L2SV: moyenne des UEs de SV (L1 SV et L2 SV, hors CT) supérieure ou égale à 12/20, validation de toutes les ECUEs SV en session 1, sans compensation (</t>
    </r>
    <r>
      <rPr>
        <sz val="11"/>
        <rFont val="Calibri"/>
        <family val="2"/>
      </rPr>
      <t>≥</t>
    </r>
    <r>
      <rPr>
        <sz val="9.9"/>
        <rFont val="Calibri"/>
        <family val="2"/>
      </rPr>
      <t xml:space="preserve"> </t>
    </r>
    <r>
      <rPr>
        <sz val="11"/>
        <rFont val="Calibri"/>
        <family val="2"/>
        <scheme val="minor"/>
      </rPr>
      <t>10/20) et sans redoublement - Pour les extérieurs : le parcours antérieur doit préparer au parcours demandé avec acquisition des pré-requis, validation des matières en session 1 et moyenne des matières scientifiques supérieure ou égale à 14/20.</t>
    </r>
  </si>
  <si>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</si>
  <si>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r>
      <t xml:space="preserve">*Toute ECUE ayant un résultat inférieur à 10/20 au sein d'une UE ayant un résultat supérieur ou égal à 10/20 est validée par compensation et ne peut pas être repassée, </t>
    </r>
    <r>
      <rPr>
        <sz val="11"/>
        <color rgb="FFFF0000"/>
        <rFont val="Calibri"/>
        <family val="2"/>
        <scheme val="minor"/>
      </rPr>
      <t>même en cas de refus de compensation.</t>
    </r>
  </si>
  <si>
    <r>
      <t>*Les UE facultatives (UE à visée professionnalisantes) ne peuvent pas participer à l'obtention du semestre, à l'exception du semestre 6</t>
    </r>
    <r>
      <rPr>
        <sz val="11"/>
        <color rgb="FFFF0000"/>
        <rFont val="Calibri"/>
        <family val="2"/>
        <scheme val="minor"/>
      </rPr>
      <t xml:space="preserve"> où elles sont incluses dans les CT (en option).</t>
    </r>
  </si>
  <si>
    <t>*Validation de chacun des semestres (supérieur ou égale à 10/20)</t>
  </si>
  <si>
    <t>SLUMBM503</t>
  </si>
  <si>
    <t>SLEBM508</t>
  </si>
  <si>
    <t>SLEBM507</t>
  </si>
  <si>
    <t>SLUBP500</t>
  </si>
  <si>
    <t>SLUBM501</t>
  </si>
  <si>
    <t>SLEBM503</t>
  </si>
  <si>
    <t>SLEBM504</t>
  </si>
  <si>
    <t>SLUBM500</t>
  </si>
  <si>
    <t>SLEBM502</t>
  </si>
  <si>
    <t>SLEBM501</t>
  </si>
  <si>
    <t>SLEBM500</t>
  </si>
  <si>
    <t>SLUBF500</t>
  </si>
  <si>
    <t>SLEBF500</t>
  </si>
  <si>
    <t>SLEBF501</t>
  </si>
  <si>
    <t>1 UE à visée professionnalisantes (sur liste)</t>
  </si>
  <si>
    <t>SLUBO601</t>
  </si>
  <si>
    <t>SLEBM612</t>
  </si>
  <si>
    <t>SLEBM613</t>
  </si>
  <si>
    <t>SLUBM601</t>
  </si>
  <si>
    <t>SLEBM602</t>
  </si>
  <si>
    <t>SLEBM603</t>
  </si>
  <si>
    <t>SLUBF600</t>
  </si>
  <si>
    <t>SLEBF600</t>
  </si>
  <si>
    <t>SLEBF601</t>
  </si>
  <si>
    <t>SLUBF601</t>
  </si>
  <si>
    <t>SLUBM600</t>
  </si>
  <si>
    <t>SLEBM601</t>
  </si>
  <si>
    <t>SLEBM600</t>
  </si>
  <si>
    <t>Anglais 5</t>
  </si>
  <si>
    <t>Grands défis sociétaux : IA 3</t>
  </si>
  <si>
    <t>UE Competences transversales 1 (S6)</t>
  </si>
  <si>
    <t>Grands défis sociétaux : TEDS 3</t>
  </si>
  <si>
    <t xml:space="preserve">UE Competences transversales 2 (S6) </t>
  </si>
  <si>
    <t>1 ECUE au choix</t>
  </si>
  <si>
    <t>Evaluation selon etablissement</t>
  </si>
  <si>
    <t>voir volant horaire selon établissement</t>
  </si>
  <si>
    <t>volant horaire selon établissement</t>
  </si>
  <si>
    <t xml:space="preserve">UE Competences transversales  (S5) </t>
  </si>
  <si>
    <t>KLSANS50</t>
  </si>
  <si>
    <t>KLESGD50</t>
  </si>
  <si>
    <t>KLESOS3</t>
  </si>
  <si>
    <t xml:space="preserve">Compétences à s'orienter et à s'insérer </t>
  </si>
  <si>
    <t>Compétences informationelles : Biblio.</t>
  </si>
  <si>
    <t>KCSINSV5</t>
  </si>
  <si>
    <t>Bloc Certification</t>
  </si>
  <si>
    <t>1h30</t>
  </si>
  <si>
    <t>épreuve au CNE</t>
  </si>
  <si>
    <t xml:space="preserve">UE stage </t>
  </si>
  <si>
    <t>KLSANSV6</t>
  </si>
  <si>
    <t>KLESGD6</t>
  </si>
  <si>
    <t>1 UE AU CHOIX (/ 2 proposées)</t>
  </si>
  <si>
    <t>KLSSAE6</t>
  </si>
  <si>
    <t>NON</t>
  </si>
  <si>
    <t>Voir évaluation selon etablissement pour vérification</t>
  </si>
  <si>
    <t>voir consigne SAE</t>
  </si>
  <si>
    <t>20min</t>
  </si>
  <si>
    <t>Voir évaluation selon établissement</t>
  </si>
  <si>
    <t>valorisation par point bonus (voir MCC)</t>
  </si>
  <si>
    <r>
      <t xml:space="preserve">*Cas des redoublants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résultats à l'UE. Cette fiche équivaut à un contrat et devra avoir reçu l'accord du responsable du parcours concerné.</t>
    </r>
  </si>
  <si>
    <t>*UE stage, facultative au S5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</si>
  <si>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r>
      <t>*Absentéisme : Chaque responsable d’ECUE et/ou d’UE pourra appliquer un malus</t>
    </r>
    <r>
      <rPr>
        <sz val="11"/>
        <color rgb="FFFF0000"/>
        <rFont val="Calibri"/>
        <family val="2"/>
        <scheme val="minor"/>
      </rPr>
      <t xml:space="preserve"> </t>
    </r>
    <r>
      <rPr>
        <sz val="11"/>
        <rFont val="Calibri"/>
        <family val="2"/>
        <scheme val="minor"/>
      </rPr>
      <t xml:space="preserve">en cas d’absentéisme non justifié. Dans ce cas, les règles devront être clairement indiquées lors du premier cours de l’ECUE et/ou UE de l’année universitaire en cours et sur moodle. Elles ne pourront pas être changées ou introduites durant le semestre. </t>
    </r>
  </si>
  <si>
    <t>1 certification au choix (1/3)</t>
  </si>
  <si>
    <t>0.4.1</t>
  </si>
  <si>
    <t>Certification PIX (SV-SITE)</t>
  </si>
  <si>
    <t>KCSPIX5</t>
  </si>
  <si>
    <t>0.4.2</t>
  </si>
  <si>
    <t>Certification ECRI+ (Sciences)</t>
  </si>
  <si>
    <t>KCSECRI+5</t>
  </si>
  <si>
    <t>0.4.3</t>
  </si>
  <si>
    <t>Certification CLES anglais (Sciences)</t>
  </si>
  <si>
    <t>KLSCLES5</t>
  </si>
  <si>
    <t>ECUE additionnelle facultative, stage  à faire entre  la L2-L3-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</si>
  <si>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t>Ecrit et oral</t>
  </si>
  <si>
    <t>3h</t>
  </si>
  <si>
    <t>évaluation selon choix certification</t>
  </si>
  <si>
    <t>panier Outils/Ouverture extra disciplinaires (OED) (choix 1 ECUE sur liste proposée)</t>
  </si>
  <si>
    <t>*Impossibilité de rejoindre la L3 LAS SV à partir de la 3ième année de la licence SV.</t>
  </si>
  <si>
    <t>Projet Bioéthique, Environnement et Droit</t>
  </si>
  <si>
    <r>
      <rPr>
        <b/>
        <sz val="11"/>
        <color theme="1"/>
        <rFont val="Calibri"/>
        <family val="2"/>
        <scheme val="minor"/>
      </rPr>
      <t xml:space="preserve">SAE </t>
    </r>
    <r>
      <rPr>
        <sz val="11"/>
        <color theme="1"/>
        <rFont val="Calibri"/>
        <family val="2"/>
        <scheme val="minor"/>
      </rPr>
      <t>/ taux encadrement 1 EC pour 12 ET - Numero clausus 44</t>
    </r>
  </si>
  <si>
    <t>Accompagnement à la réussite (ARE)</t>
  </si>
  <si>
    <t>*En cas de non suivi de ces actions et d'échec de validation de l'année en cours, une interdiction de réinscription peut être promoncée.</t>
  </si>
  <si>
    <t>Aménagement des études</t>
  </si>
  <si>
    <t>*Pour les dispensés d'assiduité, la note de l'examen final ou terminal (CF ou CT) correspond à la note de la session 1 sans tenir compte de la note d'éventuels contrôles intermédiaires (règlement du statut DA composante SV)</t>
  </si>
  <si>
    <t>*Possibilité d'établir des contrats spécifiques selon projet et acquis de l'étudiant, tel que le rajout d'une ECUE en plus (se rapprocher du coordonnateur d'année).</t>
  </si>
  <si>
    <t>* Tout étudiant désireux de partir faire un semestre ou une année à l'étranger dans le cadre des échanges Erasmus au sein d'une université partenaire devra avoir pris contact avec le service Relation Internationale afin de se renseigner des différentes possibilités.</t>
  </si>
  <si>
    <t>* Il devra également contacter le responsable Erasmus de la licence SV et le responsable d'année au minima 1 mois avant la date de dépot des dossiers afin de monter ensemble le dossier de candidature.</t>
  </si>
  <si>
    <t xml:space="preserve">*Un dispositif d'accompagnement à la réussite en 3ième année est prévu pour les entrants et étudiants en difficulté (voir onglet MCC ARE pour détail). </t>
  </si>
  <si>
    <t>*En fonction des difficultés identifiées, des actions sont prescriptes notamment au S5 et les étudiants désignés doivent suivre ces actions.</t>
  </si>
  <si>
    <t>*Ces actions sont axées sur l'orientation post L3, la rémédiation et la remise à niveau. Elles ont lieu à des moment précis au cours de chaque semestre.</t>
  </si>
  <si>
    <t xml:space="preserve">Faire une année ou un semestre à l'étranger (Erasmus) en L3: </t>
  </si>
  <si>
    <t>*Le parcours Bio-Informatique est proposé en à l'offre LAS  (accès santé).</t>
  </si>
  <si>
    <t xml:space="preserve">*Compensation de l'UE compétences transversales (CT) par les UE disciplinaires au sein de chaque parcours SV si le calcul final à l'UE CTest supérieur ou égal à 8/20 avec un coéfficient de 2 pour l'ECUE anglais. </t>
  </si>
  <si>
    <t xml:space="preserve">*Au sein des CT, chaque ECUE est compensable si la note finale à l'ECUE est supérieure ou égale à 8/20. </t>
  </si>
  <si>
    <t>*Toute absence (justifiée ou non justifiée) à un examen ayant un coef supérieur ou égal à 50% annule la compensation entre ECUE et UE. Le semestre est ajourné quelque soit le résultat obtenu.</t>
  </si>
  <si>
    <t>*Aucune action n'est exclusive. Tous étudiant(e)s désireux de suivre une action qui ne lui est pas prescrit peut le faire en faisant une demande d'inscription à cette dernière auprès de son responsable d'année ou du ROSP (responsable Orientation et suivi pédagogique) dédié à cette fonction.</t>
  </si>
  <si>
    <t>*Un(e) étudiant(e) inscrit(e) en double licence Chimie-Biologie ou Math-Biologie ou Bio-Géo-Sciences demandant sa réorientation en licence SV devra avoir validé le nombre d’ECTS suffisant pour accéder à l’année de réorientation et plus de 80% des UE de SV. Aucune réorientaton vers la L3SV ne sera possible au S6. L'acceptation de la réorientation devra avoir obtenu l'accord de la commission pédagogique/responsable du parcours concerné.</t>
  </si>
  <si>
    <t>Dispositifs d'accompagnement reussite en licence : 3ieme année</t>
  </si>
  <si>
    <t>Etudiants Entrants en L3SV:</t>
  </si>
  <si>
    <r>
      <t xml:space="preserve">*En début du S5, les étudiant(e)s entrants (BTS et autres) devront suivre obligatoirement une </t>
    </r>
    <r>
      <rPr>
        <b/>
        <sz val="11"/>
        <color theme="1"/>
        <rFont val="Calibri"/>
        <family val="2"/>
      </rPr>
      <t>remise à niveau</t>
    </r>
    <r>
      <rPr>
        <sz val="11"/>
        <color theme="1"/>
        <rFont val="Calibri"/>
        <family val="2"/>
      </rPr>
      <t xml:space="preserve"> dans les disciplines clés pour réussir la 3ieme année. Cette remise à niveau consiste à participer à des séances en présentiel et à réaliser les exercices disponibles au sein du cours moodle dédié.</t>
    </r>
  </si>
  <si>
    <t xml:space="preserve">*Pour les étudiants ayant validé la L2SV en session 2 : </t>
  </si>
  <si>
    <t xml:space="preserve">A l'issu des résultats du S5 : </t>
  </si>
  <si>
    <t>**sur volontariat la possibilité de participer à des ateliers de préparation de CV, lettre de motivation, entrainement aux entretiens.</t>
  </si>
  <si>
    <t>Volet aménagement études et/ou examens</t>
  </si>
  <si>
    <r>
      <t xml:space="preserve">*Cas particuliers: </t>
    </r>
    <r>
      <rPr>
        <sz val="11"/>
        <rFont val="Calibri"/>
        <family val="2"/>
      </rPr>
      <t xml:space="preserve">Un aménagement des études et examens est proposé par la composante SV. Ces aménagements sont spécifiques au statut et définis dans le dispostif FlexiEtudes (non négociables). Certains de ces aménagements sont appariés (DA: évaluation en CT uniquement, impossibilité de panacher le choix des CCI selon les ECUEs,...) </t>
    </r>
  </si>
  <si>
    <r>
      <t>En début du S5, les étudiant(e)s ayant validé la L2SV en session 2 devront suivre obligatoirement une r</t>
    </r>
    <r>
      <rPr>
        <b/>
        <sz val="11"/>
        <color theme="1"/>
        <rFont val="Calibri"/>
        <family val="2"/>
      </rPr>
      <t>emise à niveau</t>
    </r>
    <r>
      <rPr>
        <sz val="11"/>
        <color theme="1"/>
        <rFont val="Calibri"/>
        <family val="2"/>
      </rPr>
      <t xml:space="preserve"> dans les disciplines clés pour réussir de la 3ieme année. Cette remise à niveau consiste à participer à des séances en présentiel et à réaliser les exercices disponibles au sein du cours moodle dédié. </t>
    </r>
  </si>
  <si>
    <r>
      <t xml:space="preserve">*Pour les étudiant(e)s AJ en session 1 du semestre 5: </t>
    </r>
    <r>
      <rPr>
        <sz val="11"/>
        <rFont val="Calibri"/>
        <family val="2"/>
      </rPr>
      <t xml:space="preserve">Ils devront participer obligatoirement aux séances de révision / remédiation pour la session 2, composée de séances de correction des sujets d'examens par ECUEs du semestre 5 qui sont réalisées entre la session 1 et la session 2. La présence est obligatoire et toute absence sera comptabilisée. Un planning des séances sera mis à disposition de l'étudiant.  </t>
    </r>
  </si>
  <si>
    <t>Pour tous les étudiant(e)s de L3SV</t>
  </si>
  <si>
    <t xml:space="preserve">*Au semestre 6, tous les étudiant(e)s inscrits en L3SV tout parcours, doivent assister et participer à l'UE "Biotalents : construit ton avenir en biologie". Cette UE comprend: </t>
  </si>
  <si>
    <r>
      <t>*</t>
    </r>
    <r>
      <rPr>
        <b/>
        <sz val="11"/>
        <color rgb="FF0070C0"/>
        <rFont val="Calibri"/>
        <family val="2"/>
      </rPr>
      <t>Cas des redoublants</t>
    </r>
    <r>
      <rPr>
        <sz val="11"/>
        <color theme="1"/>
        <rFont val="Calibri"/>
        <family val="2"/>
      </rPr>
      <t xml:space="preserve"> : Sur demande écrite à l'aide de la fiche "renoncement" et en début de chaque semestre, les redoublant(e)s pourront demander à repasser les ECUES validées par compensation au sein d'une UE validée</t>
    </r>
    <r>
      <rPr>
        <sz val="11"/>
        <color rgb="FFFF0000"/>
        <rFont val="Calibri"/>
        <family val="2"/>
      </rPr>
      <t xml:space="preserve"> même en cas de validation du semestre. Dans ce dernier cas, cela invalide automatiquement le semestre acquis</t>
    </r>
    <r>
      <rPr>
        <sz val="11"/>
        <color theme="1"/>
        <rFont val="Calibri"/>
        <family val="2"/>
      </rPr>
      <t>. La note de l'année en cours sera utilisée pour calculer le résultats à l'UE. Cette fiche équivaut à un contrat et devra avoir reçu l'accord du responsable du parcours concerné.</t>
    </r>
  </si>
  <si>
    <r>
      <t xml:space="preserve">* </t>
    </r>
    <r>
      <rPr>
        <b/>
        <sz val="11"/>
        <color rgb="FF0070C0"/>
        <rFont val="Calibri"/>
        <family val="2"/>
      </rPr>
      <t>Tout étudiant(e)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</si>
  <si>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*Un étudiant SV ayant validé un semestre impair ou pair de l’année N-1 peut s’inscrire respectivement au semestre impair ou pair (S5 ou S6) de l’année L3 dans la mesure où il respecte les prérequis d’accès à ces UE. Il s'agira d'un étudiant UEAV. L'accès à 4 ECUEs du semestre S + 2 lui sera permis selon ses prérequis. Une fiche de demande d'inscription en UEAV devra étre remplie et visée par le coordonnateur d'année ou de parcours.</t>
  </si>
  <si>
    <t>en attente fin 2025-26</t>
  </si>
  <si>
    <t>*Un étudiant ayant validé une L2 parcours Devenir Enseignant de SVT n’est pas accès aux parcours de la L3SV (hors parcours L3 Devenir Enseignant de SVT). Il en est de même poour le parcours CRPE.</t>
  </si>
  <si>
    <t xml:space="preserve"> **obligatoirement une demi-journée de rencontre avec des professionnels du secteur socio-économique de la biologie</t>
  </si>
  <si>
    <t xml:space="preserve"> **obligatoirement une demi-journée de présentation des masters et Msc locaux</t>
  </si>
  <si>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</si>
  <si>
    <t>* Pour toutes autres MCC, se reporter aux régles générales de la L3SV parcours Bio-Informatique (fiche générale)</t>
  </si>
  <si>
    <t>*Quelque soit les aménagements proposés sur la plateforme FlexEtudes, les MCC SV sont la référence.</t>
  </si>
  <si>
    <t xml:space="preserve">*Statuts particuliers: Un aménagement des études et examens est proposé par la composante SV en accord avec les MCC. Ces aménagements sont spécifiques au statut et définis dans le dispostif FlexEtudes (non négociables). Certains de ces aménagements sont appariés (DA: évaluation en CT uniquement, impossibilité de panacher le choix des CCI selon les ECUEs,...).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</si>
</sst>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1"/>
      <color rgb="FF0070C0"/>
      <name val="Calibri"/>
      <family val="2"/>
      <scheme val="minor"/>
    </font>
    <font>
      <sz val="11"/>
      <name val="Calibri"/>
      <family val="2"/>
      <scheme val="minor"/>
    </font>
    <font>
      <sz val="11"/>
      <name val="Calibri"/>
      <family val="2"/>
    </font>
    <font>
      <sz val="9.9"/>
      <name val="Calibri"/>
      <family val="2"/>
    </font>
    <font>
      <sz val="16"/>
      <name val="Calibri"/>
      <family val="2"/>
      <scheme val="minor"/>
    </font>
    <font>
      <sz val="11"/>
      <color theme="0"/>
      <name val="Calibri"/>
      <family val="2"/>
      <scheme val="minor"/>
    </font>
    <font>
      <b/>
      <sz val="11"/>
      <color rgb="FFFF0000"/>
      <name val="Calibri"/>
      <family val="2"/>
      <scheme val="minor"/>
    </font>
    <font>
      <sz val="11"/>
      <color theme="1"/>
      <name val="Calibri"/>
      <family val="2"/>
    </font>
    <font>
      <b/>
      <sz val="11"/>
      <name val="Calibri"/>
      <family val="2"/>
      <scheme val="minor"/>
    </font>
    <font>
      <sz val="12"/>
      <color theme="1"/>
      <name val="Calibri"/>
      <family val="2"/>
    </font>
    <font>
      <i/>
      <sz val="11"/>
      <color rgb="FF0070C0"/>
      <name val="Calibri"/>
      <family val="2"/>
      <scheme val="minor"/>
    </font>
    <font>
      <sz val="11"/>
      <color rgb="FF0070C0"/>
      <name val="Calibri"/>
      <family val="2"/>
      <scheme val="minor"/>
    </font>
    <font>
      <sz val="14"/>
      <color rgb="FFFF0000"/>
      <name val="Calibri"/>
      <family val="2"/>
    </font>
    <font>
      <b/>
      <sz val="11"/>
      <color rgb="FF0070C0"/>
      <name val="Calibri"/>
      <family val="2"/>
    </font>
    <font>
      <b/>
      <sz val="11"/>
      <color theme="1"/>
      <name val="Calibri"/>
      <family val="2"/>
    </font>
    <font>
      <sz val="11"/>
      <color rgb="FFFF0000"/>
      <name val="Calibri"/>
      <family val="2"/>
    </font>
    <font>
      <b/>
      <sz val="12"/>
      <color theme="1"/>
      <name val="Calibri"/>
      <family val="2"/>
    </font>
    <font>
      <b/>
      <sz val="14"/>
      <color rgb="FF0070C0"/>
      <name val="Calibri"/>
      <family val="2"/>
      <scheme val="minor"/>
    </font>
    <font>
      <sz val="14"/>
      <color rgb="FFFF000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D9E2F3"/>
        <bgColor rgb="FFD9E2F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rgb="FF000000"/>
      </left>
      <right/>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0" fillId="0" borderId="0" xfId="0" applyAlignment="1">
      <alignment vertical="center"/>
    </xf>
    <xf numFmtId="0" fontId="0" fillId="2" borderId="0" xfId="0" applyFill="1" applyAlignment="1">
      <alignment vertical="center"/>
    </xf>
    <xf numFmtId="0" fontId="7" fillId="2" borderId="1" xfId="0" applyFont="1" applyFill="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164" fontId="7" fillId="0" borderId="1" xfId="0" applyNumberFormat="1" applyFont="1" applyBorder="1" applyAlignment="1">
      <alignment horizontal="left" vertical="center"/>
    </xf>
    <xf numFmtId="164" fontId="7" fillId="0" borderId="1" xfId="0" applyNumberFormat="1" applyFont="1" applyBorder="1" applyAlignment="1">
      <alignment horizontal="left" vertical="center" wrapText="1"/>
    </xf>
    <xf numFmtId="9" fontId="0" fillId="2" borderId="1" xfId="0" applyNumberFormat="1" applyFill="1" applyBorder="1" applyAlignment="1" applyProtection="1">
      <alignment horizontal="center" vertical="center"/>
      <protection locked="0"/>
    </xf>
    <xf numFmtId="9" fontId="0" fillId="0" borderId="1" xfId="0" applyNumberFormat="1" applyBorder="1" applyAlignment="1" applyProtection="1">
      <alignment horizontal="center" vertical="center"/>
      <protection locked="0"/>
    </xf>
    <xf numFmtId="0" fontId="0" fillId="0" borderId="1" xfId="0" applyBorder="1" applyAlignment="1" applyProtection="1">
      <alignment vertical="center"/>
      <protection locked="0"/>
    </xf>
    <xf numFmtId="0" fontId="7" fillId="0" borderId="0" xfId="0" applyFont="1" applyAlignment="1" applyProtection="1">
      <alignment vertical="center"/>
      <protection locked="0"/>
    </xf>
    <xf numFmtId="164" fontId="7" fillId="2" borderId="1" xfId="0" applyNumberFormat="1" applyFont="1" applyFill="1" applyBorder="1" applyAlignment="1" applyProtection="1">
      <alignment horizontal="left" vertical="center" wrapText="1"/>
      <protection locked="0"/>
    </xf>
    <xf numFmtId="164" fontId="7" fillId="0" borderId="1" xfId="0" applyNumberFormat="1" applyFont="1" applyBorder="1" applyAlignment="1" applyProtection="1">
      <alignment horizontal="left" vertical="center"/>
      <protection locked="0"/>
    </xf>
    <xf numFmtId="0" fontId="0" fillId="0" borderId="1" xfId="0" applyBorder="1" applyAlignment="1" applyProtection="1">
      <alignment vertical="center" wrapText="1"/>
      <protection locked="0"/>
    </xf>
    <xf numFmtId="164" fontId="7" fillId="2" borderId="1" xfId="0" applyNumberFormat="1" applyFont="1" applyFill="1" applyBorder="1" applyAlignment="1">
      <alignment vertical="center"/>
    </xf>
    <xf numFmtId="164" fontId="0" fillId="2" borderId="1" xfId="0" applyNumberFormat="1" applyFill="1" applyBorder="1" applyAlignment="1">
      <alignment vertical="center"/>
    </xf>
    <xf numFmtId="164" fontId="7" fillId="0" borderId="1" xfId="0" applyNumberFormat="1" applyFont="1" applyBorder="1" applyAlignment="1">
      <alignment vertical="center" wrapText="1"/>
    </xf>
    <xf numFmtId="164" fontId="0" fillId="0" borderId="1" xfId="0" applyNumberFormat="1" applyBorder="1" applyAlignment="1">
      <alignment vertical="center" wrapText="1"/>
    </xf>
    <xf numFmtId="164" fontId="0" fillId="0" borderId="1" xfId="0" applyNumberFormat="1" applyBorder="1" applyAlignment="1">
      <alignment vertical="center"/>
    </xf>
    <xf numFmtId="164" fontId="6" fillId="0" borderId="1" xfId="0" applyNumberFormat="1" applyFont="1" applyBorder="1" applyAlignment="1">
      <alignment vertical="center"/>
    </xf>
    <xf numFmtId="164" fontId="7" fillId="0" borderId="1" xfId="0" applyNumberFormat="1" applyFont="1" applyBorder="1" applyAlignment="1">
      <alignment vertical="center"/>
    </xf>
    <xf numFmtId="164" fontId="0" fillId="2" borderId="1" xfId="0" applyNumberFormat="1" applyFill="1" applyBorder="1" applyAlignment="1" applyProtection="1">
      <alignment horizontal="left" vertical="center"/>
      <protection locked="0"/>
    </xf>
    <xf numFmtId="164" fontId="0" fillId="0" borderId="1" xfId="0" applyNumberFormat="1" applyBorder="1" applyAlignment="1" applyProtection="1">
      <alignment horizontal="left" vertical="center"/>
      <protection locked="0"/>
    </xf>
    <xf numFmtId="164" fontId="6" fillId="0" borderId="1" xfId="0" applyNumberFormat="1" applyFont="1" applyBorder="1" applyAlignment="1" applyProtection="1">
      <alignment horizontal="left" vertical="center"/>
      <protection locked="0"/>
    </xf>
    <xf numFmtId="164" fontId="0" fillId="0" borderId="1" xfId="0" applyNumberFormat="1" applyBorder="1" applyAlignment="1">
      <alignment horizontal="left" vertical="center"/>
    </xf>
    <xf numFmtId="164" fontId="0" fillId="0" borderId="1" xfId="0" applyNumberFormat="1" applyBorder="1" applyAlignment="1">
      <alignment horizontal="left" vertical="center" wrapText="1"/>
    </xf>
    <xf numFmtId="0" fontId="8" fillId="0" borderId="0" xfId="0" applyFont="1" applyAlignment="1">
      <alignment vertical="center"/>
    </xf>
    <xf numFmtId="0" fontId="8" fillId="0" borderId="8" xfId="0" applyFont="1" applyBorder="1" applyAlignment="1">
      <alignment vertical="center"/>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wrapText="1"/>
      <protection locked="0"/>
    </xf>
    <xf numFmtId="0" fontId="0" fillId="10" borderId="1" xfId="0" applyFill="1" applyBorder="1" applyAlignment="1" applyProtection="1">
      <alignment horizontal="center" wrapText="1"/>
      <protection locked="0"/>
    </xf>
    <xf numFmtId="0" fontId="1" fillId="10" borderId="1" xfId="0" applyFont="1"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14" xfId="0" applyFill="1" applyBorder="1" applyAlignment="1" applyProtection="1">
      <alignment horizontal="center" wrapText="1"/>
      <protection locked="0"/>
    </xf>
    <xf numFmtId="0" fontId="0" fillId="10" borderId="14" xfId="0" applyFill="1" applyBorder="1" applyAlignment="1" applyProtection="1">
      <alignment wrapText="1"/>
      <protection locked="0"/>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9" xfId="0" applyFont="1" applyBorder="1" applyAlignment="1">
      <alignment vertical="center"/>
    </xf>
    <xf numFmtId="0" fontId="0" fillId="0" borderId="9" xfId="0" applyBorder="1" applyAlignment="1">
      <alignment vertical="center"/>
    </xf>
    <xf numFmtId="0" fontId="0" fillId="0" borderId="8" xfId="0" applyBorder="1" applyAlignment="1">
      <alignment vertical="center"/>
    </xf>
    <xf numFmtId="0" fontId="12" fillId="0" borderId="1" xfId="0" applyFont="1" applyBorder="1" applyAlignment="1" applyProtection="1">
      <alignment horizontal="center" vertical="center"/>
      <protection locked="0"/>
    </xf>
    <xf numFmtId="0" fontId="1" fillId="0" borderId="1" xfId="0" applyFont="1" applyBorder="1" applyAlignment="1" applyProtection="1">
      <alignment horizontal="left" vertical="center"/>
      <protection locked="0"/>
    </xf>
    <xf numFmtId="164" fontId="1" fillId="0" borderId="1" xfId="0" applyNumberFormat="1" applyFont="1" applyBorder="1" applyAlignment="1">
      <alignment vertical="center"/>
    </xf>
    <xf numFmtId="0" fontId="13" fillId="0" borderId="1" xfId="0" applyFont="1" applyBorder="1" applyAlignment="1" applyProtection="1">
      <alignment horizontal="left" vertical="center"/>
      <protection locked="0"/>
    </xf>
    <xf numFmtId="164" fontId="13" fillId="0" borderId="1" xfId="0" applyNumberFormat="1" applyFont="1" applyBorder="1" applyAlignment="1" applyProtection="1">
      <alignment horizontal="left" vertical="center"/>
      <protection locked="0"/>
    </xf>
    <xf numFmtId="0" fontId="7" fillId="4" borderId="1" xfId="0" applyFont="1" applyFill="1" applyBorder="1" applyAlignment="1">
      <alignment horizontal="left" vertical="center" wrapText="1"/>
    </xf>
    <xf numFmtId="164" fontId="7" fillId="4" borderId="1" xfId="0" applyNumberFormat="1" applyFont="1" applyFill="1" applyBorder="1" applyAlignment="1">
      <alignment horizontal="left" vertical="center" wrapText="1"/>
    </xf>
    <xf numFmtId="0" fontId="0" fillId="11" borderId="1" xfId="0" applyFill="1" applyBorder="1" applyAlignment="1" applyProtection="1">
      <alignment horizontal="center" wrapText="1"/>
      <protection locked="0"/>
    </xf>
    <xf numFmtId="164" fontId="0" fillId="11" borderId="1" xfId="0" applyNumberFormat="1" applyFill="1" applyBorder="1" applyAlignment="1">
      <alignment horizontal="left" vertical="center"/>
    </xf>
    <xf numFmtId="164"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pplyProtection="1">
      <alignment horizontal="center" vertical="center"/>
      <protection locked="0"/>
    </xf>
    <xf numFmtId="0" fontId="0" fillId="11" borderId="0" xfId="0" applyFill="1" applyProtection="1">
      <protection locked="0"/>
    </xf>
    <xf numFmtId="0" fontId="0" fillId="11" borderId="1" xfId="0" applyFill="1" applyBorder="1" applyAlignment="1" applyProtection="1">
      <alignment horizontal="center" vertical="center" wrapText="1"/>
      <protection locked="0"/>
    </xf>
    <xf numFmtId="0" fontId="0" fillId="11" borderId="14" xfId="0" applyFill="1" applyBorder="1" applyAlignment="1" applyProtection="1">
      <alignment horizontal="center" vertical="center" wrapText="1"/>
      <protection locked="0"/>
    </xf>
    <xf numFmtId="164" fontId="0" fillId="11" borderId="1" xfId="0" applyNumberFormat="1" applyFill="1" applyBorder="1" applyAlignment="1">
      <alignment horizontal="right" vertical="center"/>
    </xf>
    <xf numFmtId="164" fontId="0" fillId="11" borderId="1" xfId="0" applyNumberFormat="1" applyFill="1" applyBorder="1" applyAlignment="1">
      <alignment horizontal="right" vertical="center" wrapText="1"/>
    </xf>
    <xf numFmtId="0" fontId="0" fillId="0" borderId="14"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1" xfId="0" applyBorder="1" applyAlignment="1">
      <alignment horizontal="center" vertical="center" wrapText="1"/>
    </xf>
    <xf numFmtId="164" fontId="6" fillId="4" borderId="1" xfId="0" applyNumberFormat="1" applyFont="1" applyFill="1" applyBorder="1" applyAlignment="1">
      <alignment horizontal="left" vertical="center"/>
    </xf>
    <xf numFmtId="0" fontId="13" fillId="0" borderId="14" xfId="0" applyFont="1" applyBorder="1" applyAlignment="1" applyProtection="1">
      <alignment vertical="center" wrapText="1"/>
      <protection locked="0"/>
    </xf>
    <xf numFmtId="0" fontId="13" fillId="0" borderId="15" xfId="0" applyFont="1" applyBorder="1" applyAlignment="1" applyProtection="1">
      <alignment vertical="center" wrapText="1"/>
      <protection locked="0"/>
    </xf>
    <xf numFmtId="0" fontId="1" fillId="0" borderId="1" xfId="0" applyFont="1" applyBorder="1" applyAlignment="1" applyProtection="1">
      <alignment horizontal="left" vertical="center" wrapText="1"/>
      <protection locked="0"/>
    </xf>
    <xf numFmtId="9" fontId="0" fillId="0" borderId="1" xfId="0" applyNumberFormat="1" applyBorder="1" applyAlignment="1">
      <alignment horizontal="center" vertical="center"/>
    </xf>
    <xf numFmtId="0" fontId="12" fillId="11" borderId="1" xfId="0" applyFont="1" applyFill="1" applyBorder="1" applyAlignment="1" applyProtection="1">
      <alignment horizontal="center" vertical="center"/>
      <protection locked="0"/>
    </xf>
    <xf numFmtId="164" fontId="0" fillId="0" borderId="1" xfId="0" applyNumberFormat="1" applyBorder="1" applyAlignment="1">
      <alignment horizontal="center" vertical="center" wrapText="1"/>
    </xf>
    <xf numFmtId="0" fontId="1" fillId="12" borderId="1" xfId="0" applyFont="1" applyFill="1" applyBorder="1" applyAlignment="1" applyProtection="1">
      <alignment vertical="center" wrapText="1"/>
      <protection locked="0"/>
    </xf>
    <xf numFmtId="164" fontId="0" fillId="4" borderId="1" xfId="0" applyNumberFormat="1" applyFill="1" applyBorder="1" applyAlignment="1">
      <alignment horizontal="right" vertical="center"/>
    </xf>
    <xf numFmtId="0" fontId="8" fillId="0" borderId="1" xfId="0"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0" fontId="8" fillId="0" borderId="0" xfId="0" applyFont="1" applyAlignment="1">
      <alignment horizontal="left" vertical="center"/>
    </xf>
    <xf numFmtId="0" fontId="8" fillId="0" borderId="9" xfId="0" applyFont="1" applyBorder="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8" fillId="10" borderId="1" xfId="0" applyFont="1" applyFill="1" applyBorder="1" applyAlignment="1" applyProtection="1">
      <alignment horizontal="left" vertical="center"/>
      <protection locked="0"/>
    </xf>
    <xf numFmtId="0" fontId="8" fillId="10" borderId="1" xfId="0" applyFont="1" applyFill="1" applyBorder="1" applyAlignment="1" applyProtection="1">
      <alignment horizontal="right" vertical="center" wrapText="1"/>
      <protection locked="0"/>
    </xf>
    <xf numFmtId="0" fontId="8" fillId="10" borderId="14" xfId="0" applyFont="1" applyFill="1" applyBorder="1" applyAlignment="1" applyProtection="1">
      <alignment horizontal="right" vertical="center" wrapText="1"/>
      <protection locked="0"/>
    </xf>
    <xf numFmtId="0" fontId="15" fillId="4" borderId="1" xfId="0" applyFont="1" applyFill="1" applyBorder="1" applyAlignment="1">
      <alignment horizontal="left" vertical="center"/>
    </xf>
    <xf numFmtId="0" fontId="8" fillId="4" borderId="1" xfId="0" applyFont="1" applyFill="1" applyBorder="1" applyAlignment="1">
      <alignment horizontal="left" vertical="center"/>
    </xf>
    <xf numFmtId="0" fontId="15" fillId="4" borderId="1" xfId="0" applyFont="1" applyFill="1" applyBorder="1" applyAlignment="1">
      <alignment horizontal="right" vertical="center"/>
    </xf>
    <xf numFmtId="0" fontId="8" fillId="4" borderId="1" xfId="0" applyFont="1" applyFill="1" applyBorder="1" applyAlignment="1">
      <alignment horizontal="right" vertical="center"/>
    </xf>
    <xf numFmtId="0" fontId="16" fillId="0" borderId="0" xfId="0" applyFont="1" applyAlignment="1">
      <alignment horizontal="left" vertical="center" wrapText="1"/>
    </xf>
    <xf numFmtId="0" fontId="16" fillId="0" borderId="9" xfId="0" applyFont="1" applyBorder="1" applyAlignment="1">
      <alignment horizontal="left" vertical="center" wrapText="1"/>
    </xf>
    <xf numFmtId="0" fontId="16" fillId="0" borderId="0" xfId="0" applyFont="1" applyAlignment="1">
      <alignment vertical="center" wrapText="1"/>
    </xf>
    <xf numFmtId="0" fontId="14" fillId="0" borderId="0" xfId="0" applyFont="1" applyAlignment="1">
      <alignment vertical="center"/>
    </xf>
    <xf numFmtId="0" fontId="0" fillId="12" borderId="1" xfId="0" applyFill="1" applyBorder="1" applyAlignment="1" applyProtection="1">
      <alignment horizontal="center" vertical="center" wrapText="1"/>
      <protection locked="0"/>
    </xf>
    <xf numFmtId="0" fontId="20" fillId="0" borderId="0" xfId="0" applyFont="1" applyAlignment="1">
      <alignment vertical="center"/>
    </xf>
    <xf numFmtId="0" fontId="14"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16" fillId="0" borderId="0" xfId="0" applyFont="1" applyAlignment="1">
      <alignment vertical="center"/>
    </xf>
    <xf numFmtId="0" fontId="19" fillId="13" borderId="19" xfId="0" applyFont="1" applyFill="1" applyBorder="1" applyAlignment="1">
      <alignment horizontal="center" vertical="center"/>
    </xf>
    <xf numFmtId="0" fontId="23" fillId="0" borderId="0" xfId="0" applyFont="1" applyAlignment="1">
      <alignment vertical="center"/>
    </xf>
    <xf numFmtId="0" fontId="18" fillId="2" borderId="0" xfId="0" applyFont="1" applyFill="1" applyAlignment="1">
      <alignment horizontal="center" vertical="center" wrapText="1"/>
    </xf>
    <xf numFmtId="0" fontId="24" fillId="0" borderId="0" xfId="0" applyFont="1" applyAlignment="1">
      <alignment horizontal="center" vertical="center" wrapText="1"/>
    </xf>
    <xf numFmtId="0" fontId="2" fillId="3" borderId="1" xfId="1" applyFill="1" applyBorder="1" applyAlignment="1">
      <alignment horizontal="left" vertical="center"/>
    </xf>
    <xf numFmtId="0" fontId="8" fillId="0" borderId="0" xfId="0" applyFont="1" applyAlignment="1">
      <alignment horizontal="left" vertical="center" wrapText="1"/>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6" xfId="0" applyFont="1" applyFill="1" applyBorder="1" applyAlignment="1">
      <alignment horizontal="left" vertical="center"/>
    </xf>
    <xf numFmtId="0" fontId="8" fillId="0" borderId="0" xfId="0" applyFont="1" applyAlignment="1">
      <alignment vertical="center" wrapText="1"/>
    </xf>
    <xf numFmtId="0" fontId="8" fillId="0" borderId="9" xfId="0" applyFont="1" applyBorder="1" applyAlignment="1">
      <alignmen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1" fillId="3" borderId="15" xfId="0" applyFont="1" applyFill="1" applyBorder="1" applyAlignment="1">
      <alignment horizontal="center" vertical="center"/>
    </xf>
    <xf numFmtId="0" fontId="0" fillId="3" borderId="13" xfId="0" applyFill="1" applyBorder="1" applyAlignment="1">
      <alignment horizontal="left" vertical="center"/>
    </xf>
    <xf numFmtId="0" fontId="1" fillId="0" borderId="4" xfId="0" applyFont="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2" borderId="1" xfId="0" applyFill="1" applyBorder="1" applyAlignment="1">
      <alignment horizontal="center" vertical="center"/>
    </xf>
    <xf numFmtId="0" fontId="3" fillId="3" borderId="1" xfId="0" applyFont="1" applyFill="1" applyBorder="1" applyAlignment="1">
      <alignment horizontal="center" vertical="center"/>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0" fillId="0" borderId="1" xfId="0" applyBorder="1" applyAlignment="1">
      <alignment horizontal="center" vertical="center"/>
    </xf>
    <xf numFmtId="0" fontId="8" fillId="3" borderId="7"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8" fillId="0" borderId="16" xfId="0" applyFont="1" applyBorder="1" applyAlignment="1">
      <alignment horizontal="left" vertical="center" wrapText="1"/>
    </xf>
    <xf numFmtId="0" fontId="1" fillId="3" borderId="7"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7" fillId="0" borderId="8"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8" fillId="3" borderId="8" xfId="0" applyFont="1" applyFill="1" applyBorder="1" applyAlignment="1">
      <alignment horizontal="left" vertical="center"/>
    </xf>
    <xf numFmtId="0" fontId="8" fillId="3" borderId="0" xfId="0" applyFont="1" applyFill="1" applyAlignment="1">
      <alignment horizontal="left" vertical="center"/>
    </xf>
    <xf numFmtId="0" fontId="8" fillId="3" borderId="9" xfId="0" applyFont="1" applyFill="1" applyBorder="1" applyAlignment="1">
      <alignment horizontal="left" vertical="center"/>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25" fillId="0" borderId="14" xfId="0" applyFont="1" applyBorder="1" applyAlignment="1" applyProtection="1">
      <alignment horizontal="center" vertical="center" wrapText="1"/>
      <protection locked="0"/>
    </xf>
    <xf numFmtId="0" fontId="25" fillId="0" borderId="15" xfId="0" applyFont="1" applyBorder="1" applyAlignment="1" applyProtection="1">
      <alignment horizontal="center" vertical="center" wrapText="1"/>
      <protection locked="0"/>
    </xf>
    <xf numFmtId="0" fontId="25" fillId="0" borderId="13" xfId="0"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3" borderId="1" xfId="0" applyNumberFormat="1" applyFill="1" applyBorder="1" applyAlignment="1">
      <alignment horizontal="center" vertical="center"/>
    </xf>
    <xf numFmtId="0" fontId="13" fillId="0" borderId="1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9" borderId="14" xfId="0" applyFont="1" applyFill="1" applyBorder="1" applyAlignment="1" applyProtection="1">
      <alignment horizontal="center" vertical="center" wrapText="1"/>
      <protection locked="0"/>
    </xf>
    <xf numFmtId="0" fontId="13" fillId="9" borderId="15" xfId="0" applyFont="1" applyFill="1" applyBorder="1" applyAlignment="1" applyProtection="1">
      <alignment horizontal="center" vertical="center" wrapText="1"/>
      <protection locked="0"/>
    </xf>
    <xf numFmtId="0" fontId="13" fillId="9" borderId="13" xfId="0" applyFont="1" applyFill="1" applyBorder="1" applyAlignment="1" applyProtection="1">
      <alignment horizontal="center" vertical="center" wrapText="1"/>
      <protection locked="0"/>
    </xf>
  </cellXfs>
  <cellStyles count="2">
    <cellStyle name="Lien hypertexte" xfId="1" builtinId="8"/>
    <cellStyle name="Normal" xfId="0" builtinId="0"/>
  </cellStyles>
  <dxfs count="275">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maquette%20SV%20pour%20%202026-27\Licence%203\260315-Maquette%20Licence%203%20SV%20parcours%20BMG%202026-27.xlsx" TargetMode="External"/><Relationship Id="rId1" Type="http://schemas.openxmlformats.org/officeDocument/2006/relationships/externalLinkPath" Target="file:///D:\maquette%20SV%20pour%20%202026-27\Licence%203\260315-Maquette%20Licence%203%20SV%20parcours%20BMG%2020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es"/>
      <sheetName val="Calcul"/>
      <sheetName val="Fiche Générale"/>
      <sheetName val="S5 Maquette"/>
      <sheetName val="S5 MCC"/>
      <sheetName val="S6 Maquette"/>
      <sheetName val="S6 MCC"/>
    </sheetNames>
    <sheetDataSet>
      <sheetData sheetId="0"/>
      <sheetData sheetId="1"/>
      <sheetData sheetId="2"/>
      <sheetData sheetId="3">
        <row r="43">
          <cell r="C43"/>
        </row>
        <row r="48">
          <cell r="C48"/>
        </row>
      </sheetData>
      <sheetData sheetId="4"/>
      <sheetData sheetId="5"/>
      <sheetData sheetId="6"/>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83"/>
  <sheetViews>
    <sheetView topLeftCell="F1" zoomScale="85" zoomScaleNormal="85" workbookViewId="0">
      <selection activeCell="E11" sqref="E11:E27"/>
    </sheetView>
  </sheetViews>
  <sheetFormatPr baseColWidth="10" defaultColWidth="11.42578125" defaultRowHeight="15" x14ac:dyDescent="0.25"/>
  <cols>
    <col min="1" max="1" width="66.85546875" customWidth="1"/>
    <col min="2" max="2" width="45" customWidth="1"/>
    <col min="3" max="3" width="60.7109375" bestFit="1" customWidth="1"/>
    <col min="4" max="4" width="85.42578125" bestFit="1" customWidth="1"/>
    <col min="5" max="5" width="82.85546875" bestFit="1" customWidth="1"/>
    <col min="6" max="8" width="36" customWidth="1"/>
    <col min="10" max="10" width="78.28515625" bestFit="1" customWidth="1"/>
    <col min="11" max="11" width="16.85546875" bestFit="1" customWidth="1"/>
    <col min="12" max="12" width="21.7109375" bestFit="1" customWidth="1"/>
  </cols>
  <sheetData>
    <row r="1" spans="1:12" x14ac:dyDescent="0.25">
      <c r="A1" s="1" t="s">
        <v>0</v>
      </c>
      <c r="B1" s="44" t="s">
        <v>1</v>
      </c>
      <c r="C1" s="22" t="s">
        <v>2</v>
      </c>
      <c r="D1" s="1" t="s">
        <v>3</v>
      </c>
      <c r="E1" s="30" t="s">
        <v>4</v>
      </c>
      <c r="F1" s="22" t="s">
        <v>5</v>
      </c>
      <c r="G1" s="22" t="s">
        <v>6</v>
      </c>
      <c r="H1" s="23"/>
      <c r="J1" s="1" t="s">
        <v>7</v>
      </c>
      <c r="K1" s="1" t="s">
        <v>8</v>
      </c>
      <c r="L1" s="48" t="s">
        <v>9</v>
      </c>
    </row>
    <row r="2" spans="1:12" x14ac:dyDescent="0.25">
      <c r="A2" s="18" t="s">
        <v>10</v>
      </c>
      <c r="B2" s="1" t="s">
        <v>11</v>
      </c>
      <c r="C2" s="1" t="s">
        <v>12</v>
      </c>
      <c r="D2" s="1" t="s">
        <v>13</v>
      </c>
      <c r="E2" s="31" t="s">
        <v>14</v>
      </c>
      <c r="F2" s="1" t="s">
        <v>15</v>
      </c>
      <c r="G2" s="18" t="s">
        <v>16</v>
      </c>
      <c r="H2" s="1" t="s">
        <v>17</v>
      </c>
      <c r="J2" s="1" t="s">
        <v>18</v>
      </c>
      <c r="K2" s="1" t="s">
        <v>19</v>
      </c>
      <c r="L2" s="1"/>
    </row>
    <row r="3" spans="1:12" x14ac:dyDescent="0.25">
      <c r="A3" s="18" t="s">
        <v>20</v>
      </c>
      <c r="B3" s="1" t="s">
        <v>21</v>
      </c>
      <c r="C3" s="1" t="s">
        <v>22</v>
      </c>
      <c r="D3" s="1" t="s">
        <v>23</v>
      </c>
      <c r="E3" s="31" t="s">
        <v>24</v>
      </c>
      <c r="F3" s="1" t="s">
        <v>25</v>
      </c>
      <c r="G3" s="18" t="s">
        <v>26</v>
      </c>
      <c r="H3" s="1" t="s">
        <v>27</v>
      </c>
      <c r="J3" s="1" t="s">
        <v>28</v>
      </c>
      <c r="K3" s="1" t="s">
        <v>29</v>
      </c>
      <c r="L3" s="1"/>
    </row>
    <row r="4" spans="1:12" x14ac:dyDescent="0.25">
      <c r="A4" s="18" t="s">
        <v>30</v>
      </c>
      <c r="B4" s="1" t="s">
        <v>31</v>
      </c>
      <c r="D4" s="1" t="s">
        <v>32</v>
      </c>
      <c r="F4" s="1" t="s">
        <v>33</v>
      </c>
      <c r="H4" s="1" t="s">
        <v>34</v>
      </c>
      <c r="J4" s="1" t="s">
        <v>35</v>
      </c>
      <c r="K4" s="1" t="s">
        <v>36</v>
      </c>
      <c r="L4" s="1"/>
    </row>
    <row r="5" spans="1:12" x14ac:dyDescent="0.25">
      <c r="B5" s="1" t="s">
        <v>37</v>
      </c>
      <c r="D5" s="1" t="s">
        <v>38</v>
      </c>
      <c r="J5" s="1" t="s">
        <v>35</v>
      </c>
      <c r="K5" s="1" t="s">
        <v>39</v>
      </c>
      <c r="L5" s="1"/>
    </row>
    <row r="6" spans="1:12" x14ac:dyDescent="0.25">
      <c r="B6" s="1" t="s">
        <v>40</v>
      </c>
      <c r="D6" s="1" t="s">
        <v>41</v>
      </c>
      <c r="J6" s="1" t="s">
        <v>42</v>
      </c>
      <c r="K6" s="1" t="s">
        <v>43</v>
      </c>
      <c r="L6" s="1"/>
    </row>
    <row r="7" spans="1:12" x14ac:dyDescent="0.25">
      <c r="J7" s="1" t="s">
        <v>44</v>
      </c>
      <c r="K7" s="1" t="s">
        <v>45</v>
      </c>
      <c r="L7" s="1"/>
    </row>
    <row r="8" spans="1:12" x14ac:dyDescent="0.25">
      <c r="J8" s="1" t="s">
        <v>46</v>
      </c>
      <c r="K8" s="1" t="s">
        <v>47</v>
      </c>
      <c r="L8" s="1"/>
    </row>
    <row r="9" spans="1:12" x14ac:dyDescent="0.25">
      <c r="J9" s="1" t="s">
        <v>48</v>
      </c>
      <c r="K9" s="1" t="s">
        <v>49</v>
      </c>
      <c r="L9" s="1"/>
    </row>
    <row r="10" spans="1:12" x14ac:dyDescent="0.25">
      <c r="A10" s="1" t="s">
        <v>50</v>
      </c>
      <c r="B10" s="1" t="s">
        <v>51</v>
      </c>
      <c r="C10" s="1" t="s">
        <v>52</v>
      </c>
      <c r="D10" s="1" t="s">
        <v>53</v>
      </c>
      <c r="E10" s="1" t="s">
        <v>54</v>
      </c>
      <c r="F10" s="1" t="s">
        <v>55</v>
      </c>
      <c r="G10" s="1" t="s">
        <v>56</v>
      </c>
      <c r="J10" s="1" t="s">
        <v>57</v>
      </c>
      <c r="K10" s="1" t="s">
        <v>58</v>
      </c>
      <c r="L10" s="1"/>
    </row>
    <row r="11" spans="1:12" x14ac:dyDescent="0.25">
      <c r="A11" s="1" t="s">
        <v>28</v>
      </c>
      <c r="B11" s="18" t="s">
        <v>35</v>
      </c>
      <c r="C11" s="1" t="s">
        <v>59</v>
      </c>
      <c r="D11" s="1" t="s">
        <v>42</v>
      </c>
      <c r="E11" s="1" t="s">
        <v>60</v>
      </c>
      <c r="F11" s="1" t="s">
        <v>61</v>
      </c>
      <c r="G11" s="1" t="s">
        <v>62</v>
      </c>
      <c r="J11" s="1" t="s">
        <v>63</v>
      </c>
      <c r="K11" s="1" t="s">
        <v>64</v>
      </c>
      <c r="L11" s="1"/>
    </row>
    <row r="12" spans="1:12" x14ac:dyDescent="0.25">
      <c r="A12" s="1" t="s">
        <v>65</v>
      </c>
      <c r="B12" s="18" t="s">
        <v>66</v>
      </c>
      <c r="C12" s="1" t="s">
        <v>67</v>
      </c>
      <c r="D12" s="1" t="s">
        <v>44</v>
      </c>
      <c r="E12" s="1" t="s">
        <v>68</v>
      </c>
      <c r="F12" s="1" t="s">
        <v>69</v>
      </c>
      <c r="G12" s="1" t="s">
        <v>70</v>
      </c>
      <c r="J12" s="1" t="s">
        <v>59</v>
      </c>
      <c r="K12" s="1" t="s">
        <v>71</v>
      </c>
      <c r="L12" s="1"/>
    </row>
    <row r="13" spans="1:12" x14ac:dyDescent="0.25">
      <c r="B13" t="s">
        <v>72</v>
      </c>
      <c r="C13" s="1" t="s">
        <v>73</v>
      </c>
      <c r="D13" s="1" t="s">
        <v>46</v>
      </c>
      <c r="E13" s="1" t="s">
        <v>74</v>
      </c>
      <c r="F13" s="1" t="s">
        <v>75</v>
      </c>
      <c r="G13" s="1" t="s">
        <v>76</v>
      </c>
      <c r="J13" s="1" t="s">
        <v>67</v>
      </c>
      <c r="K13" s="1" t="s">
        <v>77</v>
      </c>
      <c r="L13" s="1"/>
    </row>
    <row r="14" spans="1:12" x14ac:dyDescent="0.25">
      <c r="C14" s="1" t="s">
        <v>78</v>
      </c>
      <c r="D14" s="1" t="s">
        <v>48</v>
      </c>
      <c r="E14" s="1" t="s">
        <v>79</v>
      </c>
      <c r="F14" s="1" t="s">
        <v>80</v>
      </c>
      <c r="G14" s="1" t="s">
        <v>81</v>
      </c>
      <c r="J14" s="1" t="s">
        <v>82</v>
      </c>
      <c r="K14" s="1" t="s">
        <v>83</v>
      </c>
      <c r="L14" s="1"/>
    </row>
    <row r="15" spans="1:12" x14ac:dyDescent="0.25">
      <c r="C15" s="1" t="s">
        <v>84</v>
      </c>
      <c r="D15" s="1" t="s">
        <v>57</v>
      </c>
      <c r="E15" s="1" t="s">
        <v>85</v>
      </c>
      <c r="J15" s="1" t="s">
        <v>73</v>
      </c>
      <c r="K15" s="1" t="s">
        <v>86</v>
      </c>
      <c r="L15" s="1"/>
    </row>
    <row r="16" spans="1:12" x14ac:dyDescent="0.25">
      <c r="C16" s="1" t="s">
        <v>87</v>
      </c>
      <c r="D16" s="1" t="s">
        <v>63</v>
      </c>
      <c r="E16" s="1" t="s">
        <v>88</v>
      </c>
      <c r="J16" s="1" t="s">
        <v>84</v>
      </c>
      <c r="K16" s="1" t="s">
        <v>89</v>
      </c>
      <c r="L16" s="1"/>
    </row>
    <row r="17" spans="1:12" x14ac:dyDescent="0.25">
      <c r="C17" s="1" t="s">
        <v>90</v>
      </c>
      <c r="D17" s="1" t="s">
        <v>82</v>
      </c>
      <c r="E17" s="1" t="s">
        <v>91</v>
      </c>
      <c r="J17" s="1" t="s">
        <v>78</v>
      </c>
      <c r="K17" s="1" t="s">
        <v>92</v>
      </c>
      <c r="L17" s="1"/>
    </row>
    <row r="18" spans="1:12" x14ac:dyDescent="0.25">
      <c r="C18" s="1" t="s">
        <v>93</v>
      </c>
      <c r="D18" s="1" t="s">
        <v>94</v>
      </c>
      <c r="E18" s="1" t="s">
        <v>95</v>
      </c>
      <c r="J18" s="1" t="s">
        <v>60</v>
      </c>
      <c r="K18" s="1" t="s">
        <v>96</v>
      </c>
      <c r="L18" s="1"/>
    </row>
    <row r="19" spans="1:12" x14ac:dyDescent="0.25">
      <c r="C19" s="1" t="s">
        <v>97</v>
      </c>
      <c r="D19" s="18" t="s">
        <v>98</v>
      </c>
      <c r="E19" s="1" t="s">
        <v>99</v>
      </c>
      <c r="J19" s="1" t="s">
        <v>68</v>
      </c>
      <c r="K19" s="1" t="s">
        <v>100</v>
      </c>
      <c r="L19" s="1"/>
    </row>
    <row r="20" spans="1:12" x14ac:dyDescent="0.25">
      <c r="C20" s="1" t="s">
        <v>101</v>
      </c>
      <c r="E20" s="1" t="s">
        <v>102</v>
      </c>
      <c r="J20" s="1" t="s">
        <v>85</v>
      </c>
      <c r="K20" s="1" t="s">
        <v>103</v>
      </c>
      <c r="L20" s="1"/>
    </row>
    <row r="21" spans="1:12" x14ac:dyDescent="0.25">
      <c r="C21" s="1" t="s">
        <v>104</v>
      </c>
      <c r="E21" s="1" t="s">
        <v>105</v>
      </c>
      <c r="J21" s="1" t="s">
        <v>74</v>
      </c>
      <c r="K21" s="1" t="s">
        <v>106</v>
      </c>
      <c r="L21" s="1"/>
    </row>
    <row r="22" spans="1:12" x14ac:dyDescent="0.25">
      <c r="C22" s="1" t="s">
        <v>107</v>
      </c>
      <c r="E22" s="1" t="s">
        <v>108</v>
      </c>
      <c r="J22" s="1" t="s">
        <v>79</v>
      </c>
      <c r="K22" s="1" t="s">
        <v>109</v>
      </c>
      <c r="L22" s="1"/>
    </row>
    <row r="23" spans="1:12" x14ac:dyDescent="0.25">
      <c r="E23" s="1" t="s">
        <v>110</v>
      </c>
      <c r="J23" s="1" t="s">
        <v>88</v>
      </c>
      <c r="K23" s="1" t="s">
        <v>111</v>
      </c>
      <c r="L23" s="1"/>
    </row>
    <row r="24" spans="1:12" x14ac:dyDescent="0.25">
      <c r="E24" s="1" t="s">
        <v>112</v>
      </c>
      <c r="J24" s="1" t="s">
        <v>91</v>
      </c>
      <c r="K24" s="1" t="s">
        <v>113</v>
      </c>
      <c r="L24" s="1"/>
    </row>
    <row r="25" spans="1:12" x14ac:dyDescent="0.25">
      <c r="E25" s="1" t="s">
        <v>114</v>
      </c>
      <c r="J25" s="1" t="s">
        <v>95</v>
      </c>
      <c r="K25" s="1" t="s">
        <v>115</v>
      </c>
      <c r="L25" s="1"/>
    </row>
    <row r="26" spans="1:12" x14ac:dyDescent="0.25">
      <c r="A26" s="27" t="s">
        <v>116</v>
      </c>
      <c r="E26" s="1" t="s">
        <v>117</v>
      </c>
      <c r="J26" s="1" t="s">
        <v>90</v>
      </c>
      <c r="K26" s="1" t="s">
        <v>118</v>
      </c>
      <c r="L26" s="1"/>
    </row>
    <row r="27" spans="1:12" x14ac:dyDescent="0.25">
      <c r="A27" s="41" t="s">
        <v>119</v>
      </c>
      <c r="E27" s="1" t="s">
        <v>120</v>
      </c>
      <c r="J27" s="1" t="s">
        <v>62</v>
      </c>
      <c r="K27" s="1" t="s">
        <v>121</v>
      </c>
      <c r="L27" s="1"/>
    </row>
    <row r="28" spans="1:12" x14ac:dyDescent="0.25">
      <c r="A28" s="41" t="s">
        <v>122</v>
      </c>
      <c r="J28" s="1" t="s">
        <v>70</v>
      </c>
      <c r="K28" s="1" t="s">
        <v>123</v>
      </c>
      <c r="L28" s="1"/>
    </row>
    <row r="29" spans="1:12" x14ac:dyDescent="0.25">
      <c r="A29" s="41" t="s">
        <v>124</v>
      </c>
      <c r="J29" s="1" t="s">
        <v>76</v>
      </c>
      <c r="K29" s="1" t="s">
        <v>125</v>
      </c>
      <c r="L29" s="1"/>
    </row>
    <row r="30" spans="1:12" x14ac:dyDescent="0.25">
      <c r="A30" s="41" t="s">
        <v>126</v>
      </c>
      <c r="J30" s="1" t="s">
        <v>81</v>
      </c>
      <c r="K30" s="1" t="s">
        <v>127</v>
      </c>
      <c r="L30" s="1"/>
    </row>
    <row r="31" spans="1:12" x14ac:dyDescent="0.25">
      <c r="A31" s="41" t="s">
        <v>128</v>
      </c>
      <c r="J31" s="1" t="s">
        <v>87</v>
      </c>
      <c r="K31" s="1" t="s">
        <v>129</v>
      </c>
      <c r="L31" s="1"/>
    </row>
    <row r="32" spans="1:12" x14ac:dyDescent="0.25">
      <c r="A32" s="41" t="s">
        <v>130</v>
      </c>
      <c r="J32" s="1" t="s">
        <v>69</v>
      </c>
      <c r="K32" s="1" t="s">
        <v>19</v>
      </c>
      <c r="L32" s="1" t="s">
        <v>103</v>
      </c>
    </row>
    <row r="33" spans="1:12" x14ac:dyDescent="0.25">
      <c r="A33" s="41" t="s">
        <v>131</v>
      </c>
      <c r="F33" t="s">
        <v>132</v>
      </c>
      <c r="J33" s="1" t="s">
        <v>75</v>
      </c>
      <c r="K33" s="1" t="s">
        <v>19</v>
      </c>
      <c r="L33" s="1" t="s">
        <v>109</v>
      </c>
    </row>
    <row r="34" spans="1:12" x14ac:dyDescent="0.25">
      <c r="A34" s="41" t="s">
        <v>133</v>
      </c>
      <c r="J34" s="1" t="s">
        <v>80</v>
      </c>
      <c r="K34" s="1" t="s">
        <v>19</v>
      </c>
      <c r="L34" s="1" t="s">
        <v>96</v>
      </c>
    </row>
    <row r="35" spans="1:12" x14ac:dyDescent="0.25">
      <c r="A35" s="41" t="s">
        <v>134</v>
      </c>
      <c r="J35" s="1" t="s">
        <v>99</v>
      </c>
      <c r="K35" s="1" t="s">
        <v>96</v>
      </c>
      <c r="L35" s="1" t="s">
        <v>19</v>
      </c>
    </row>
    <row r="36" spans="1:12" x14ac:dyDescent="0.25">
      <c r="A36" s="41" t="s">
        <v>135</v>
      </c>
      <c r="J36" s="1" t="s">
        <v>102</v>
      </c>
      <c r="K36" s="1" t="s">
        <v>106</v>
      </c>
      <c r="L36" s="1" t="s">
        <v>106</v>
      </c>
    </row>
    <row r="37" spans="1:12" x14ac:dyDescent="0.25">
      <c r="A37" s="41" t="s">
        <v>136</v>
      </c>
      <c r="J37" s="1" t="s">
        <v>105</v>
      </c>
      <c r="K37" s="1" t="s">
        <v>109</v>
      </c>
      <c r="L37" s="1" t="s">
        <v>109</v>
      </c>
    </row>
    <row r="38" spans="1:12" x14ac:dyDescent="0.25">
      <c r="A38" s="41" t="s">
        <v>137</v>
      </c>
      <c r="J38" s="1" t="s">
        <v>108</v>
      </c>
      <c r="K38" s="1" t="s">
        <v>115</v>
      </c>
      <c r="L38" s="1" t="s">
        <v>109</v>
      </c>
    </row>
    <row r="39" spans="1:12" x14ac:dyDescent="0.25">
      <c r="A39" s="41" t="s">
        <v>138</v>
      </c>
      <c r="J39" s="1" t="s">
        <v>110</v>
      </c>
      <c r="K39" s="1" t="s">
        <v>109</v>
      </c>
      <c r="L39" s="1" t="s">
        <v>115</v>
      </c>
    </row>
    <row r="40" spans="1:12" ht="14.45" customHeight="1" x14ac:dyDescent="0.25">
      <c r="A40" s="41" t="s">
        <v>139</v>
      </c>
      <c r="J40" s="1" t="s">
        <v>112</v>
      </c>
      <c r="K40" s="1" t="s">
        <v>103</v>
      </c>
      <c r="L40" s="1" t="s">
        <v>19</v>
      </c>
    </row>
    <row r="41" spans="1:12" ht="15.6" customHeight="1" x14ac:dyDescent="0.25">
      <c r="A41" s="41" t="s">
        <v>140</v>
      </c>
      <c r="J41" s="1" t="s">
        <v>94</v>
      </c>
      <c r="K41" s="1" t="s">
        <v>49</v>
      </c>
      <c r="L41" s="1" t="s">
        <v>86</v>
      </c>
    </row>
    <row r="42" spans="1:12" x14ac:dyDescent="0.25">
      <c r="A42" s="41" t="s">
        <v>141</v>
      </c>
      <c r="J42" s="1" t="s">
        <v>98</v>
      </c>
      <c r="K42" s="1" t="s">
        <v>71</v>
      </c>
      <c r="L42" s="1"/>
    </row>
    <row r="43" spans="1:12" x14ac:dyDescent="0.25">
      <c r="A43" s="41" t="s">
        <v>142</v>
      </c>
      <c r="J43" s="1" t="s">
        <v>93</v>
      </c>
      <c r="K43" s="1" t="s">
        <v>89</v>
      </c>
      <c r="L43" s="1" t="s">
        <v>29</v>
      </c>
    </row>
    <row r="44" spans="1:12" ht="16.899999999999999" customHeight="1" x14ac:dyDescent="0.25">
      <c r="A44" s="41" t="s">
        <v>143</v>
      </c>
      <c r="J44" s="1" t="s">
        <v>97</v>
      </c>
      <c r="K44" s="1" t="s">
        <v>77</v>
      </c>
      <c r="L44" s="1" t="s">
        <v>89</v>
      </c>
    </row>
    <row r="45" spans="1:12" x14ac:dyDescent="0.25">
      <c r="A45" s="41" t="s">
        <v>144</v>
      </c>
      <c r="J45" s="1" t="s">
        <v>101</v>
      </c>
      <c r="K45" s="1" t="s">
        <v>89</v>
      </c>
      <c r="L45" s="1" t="s">
        <v>77</v>
      </c>
    </row>
    <row r="46" spans="1:12" x14ac:dyDescent="0.25">
      <c r="A46" s="41" t="s">
        <v>145</v>
      </c>
      <c r="J46" s="1" t="s">
        <v>104</v>
      </c>
      <c r="K46" s="1" t="s">
        <v>86</v>
      </c>
      <c r="L46" s="1" t="s">
        <v>49</v>
      </c>
    </row>
    <row r="47" spans="1:12" ht="30" x14ac:dyDescent="0.25">
      <c r="A47" s="41" t="s">
        <v>146</v>
      </c>
      <c r="J47" s="1" t="s">
        <v>107</v>
      </c>
      <c r="K47" s="1" t="s">
        <v>92</v>
      </c>
      <c r="L47" s="1" t="s">
        <v>36</v>
      </c>
    </row>
    <row r="48" spans="1:12" ht="12.6" customHeight="1" x14ac:dyDescent="0.25">
      <c r="A48" s="41" t="s">
        <v>147</v>
      </c>
      <c r="J48" s="1" t="s">
        <v>66</v>
      </c>
      <c r="K48" s="1" t="s">
        <v>36</v>
      </c>
      <c r="L48" s="1" t="s">
        <v>92</v>
      </c>
    </row>
    <row r="49" spans="1:12" x14ac:dyDescent="0.25">
      <c r="A49" s="41" t="s">
        <v>148</v>
      </c>
      <c r="J49" s="1" t="s">
        <v>65</v>
      </c>
      <c r="K49" s="1" t="s">
        <v>29</v>
      </c>
      <c r="L49" s="1" t="s">
        <v>89</v>
      </c>
    </row>
    <row r="50" spans="1:12" x14ac:dyDescent="0.25">
      <c r="A50" s="41" t="s">
        <v>149</v>
      </c>
      <c r="J50" s="1" t="s">
        <v>114</v>
      </c>
      <c r="K50" s="1" t="s">
        <v>96</v>
      </c>
      <c r="L50" s="1" t="s">
        <v>106</v>
      </c>
    </row>
    <row r="51" spans="1:12" x14ac:dyDescent="0.25">
      <c r="A51" s="41" t="s">
        <v>150</v>
      </c>
      <c r="J51" s="1" t="s">
        <v>117</v>
      </c>
      <c r="K51" s="1" t="s">
        <v>106</v>
      </c>
      <c r="L51" s="1" t="s">
        <v>96</v>
      </c>
    </row>
    <row r="52" spans="1:12" x14ac:dyDescent="0.25">
      <c r="A52" s="41" t="s">
        <v>151</v>
      </c>
      <c r="J52" s="1" t="s">
        <v>120</v>
      </c>
      <c r="K52" s="1" t="s">
        <v>109</v>
      </c>
      <c r="L52" s="1" t="s">
        <v>19</v>
      </c>
    </row>
    <row r="53" spans="1:12" x14ac:dyDescent="0.25">
      <c r="A53" s="41" t="s">
        <v>152</v>
      </c>
    </row>
    <row r="54" spans="1:12" x14ac:dyDescent="0.25">
      <c r="A54" s="41" t="s">
        <v>153</v>
      </c>
    </row>
    <row r="55" spans="1:12" x14ac:dyDescent="0.25">
      <c r="A55" s="41" t="s">
        <v>154</v>
      </c>
    </row>
    <row r="56" spans="1:12" x14ac:dyDescent="0.25">
      <c r="A56" s="41" t="s">
        <v>155</v>
      </c>
    </row>
    <row r="57" spans="1:12" x14ac:dyDescent="0.25">
      <c r="A57" s="41" t="s">
        <v>156</v>
      </c>
    </row>
    <row r="58" spans="1:12" x14ac:dyDescent="0.25">
      <c r="A58" s="41" t="s">
        <v>157</v>
      </c>
    </row>
    <row r="59" spans="1:12" x14ac:dyDescent="0.25">
      <c r="A59" s="41" t="s">
        <v>158</v>
      </c>
    </row>
    <row r="60" spans="1:12" x14ac:dyDescent="0.25">
      <c r="A60" s="41" t="s">
        <v>159</v>
      </c>
    </row>
    <row r="61" spans="1:12" x14ac:dyDescent="0.25">
      <c r="A61" s="41" t="s">
        <v>160</v>
      </c>
    </row>
    <row r="62" spans="1:12" ht="30" x14ac:dyDescent="0.25">
      <c r="A62" s="41" t="s">
        <v>161</v>
      </c>
    </row>
    <row r="63" spans="1:12" ht="30" x14ac:dyDescent="0.25">
      <c r="A63" s="41" t="s">
        <v>162</v>
      </c>
    </row>
    <row r="64" spans="1:12" x14ac:dyDescent="0.25">
      <c r="A64" s="41" t="s">
        <v>163</v>
      </c>
    </row>
    <row r="65" spans="1:1" x14ac:dyDescent="0.25">
      <c r="A65" s="41" t="s">
        <v>164</v>
      </c>
    </row>
    <row r="66" spans="1:1" x14ac:dyDescent="0.25">
      <c r="A66" s="41" t="s">
        <v>165</v>
      </c>
    </row>
    <row r="67" spans="1:1" x14ac:dyDescent="0.25">
      <c r="A67" s="41" t="s">
        <v>166</v>
      </c>
    </row>
    <row r="68" spans="1:1" x14ac:dyDescent="0.25">
      <c r="A68" s="41" t="s">
        <v>167</v>
      </c>
    </row>
    <row r="69" spans="1:1" x14ac:dyDescent="0.25">
      <c r="A69" s="41" t="s">
        <v>168</v>
      </c>
    </row>
    <row r="70" spans="1:1" x14ac:dyDescent="0.25">
      <c r="A70" s="41" t="s">
        <v>169</v>
      </c>
    </row>
    <row r="71" spans="1:1" x14ac:dyDescent="0.25">
      <c r="A71" s="41" t="s">
        <v>170</v>
      </c>
    </row>
    <row r="72" spans="1:1" x14ac:dyDescent="0.25">
      <c r="A72" s="41" t="s">
        <v>171</v>
      </c>
    </row>
    <row r="73" spans="1:1" x14ac:dyDescent="0.25">
      <c r="A73" s="41" t="s">
        <v>172</v>
      </c>
    </row>
    <row r="74" spans="1:1" x14ac:dyDescent="0.25">
      <c r="A74" s="41" t="s">
        <v>173</v>
      </c>
    </row>
    <row r="75" spans="1:1" x14ac:dyDescent="0.25">
      <c r="A75" s="41" t="s">
        <v>174</v>
      </c>
    </row>
    <row r="76" spans="1:1" x14ac:dyDescent="0.25">
      <c r="A76" s="41" t="s">
        <v>175</v>
      </c>
    </row>
    <row r="77" spans="1:1" x14ac:dyDescent="0.25">
      <c r="A77" s="41" t="s">
        <v>176</v>
      </c>
    </row>
    <row r="78" spans="1:1" x14ac:dyDescent="0.25">
      <c r="A78" s="41" t="s">
        <v>177</v>
      </c>
    </row>
    <row r="79" spans="1:1" x14ac:dyDescent="0.25">
      <c r="A79" s="41" t="s">
        <v>178</v>
      </c>
    </row>
    <row r="80" spans="1:1" x14ac:dyDescent="0.25">
      <c r="A80" s="41" t="s">
        <v>179</v>
      </c>
    </row>
    <row r="81" spans="1:1" x14ac:dyDescent="0.25">
      <c r="A81" s="41" t="s">
        <v>180</v>
      </c>
    </row>
    <row r="82" spans="1:1" x14ac:dyDescent="0.25">
      <c r="A82" s="41" t="s">
        <v>181</v>
      </c>
    </row>
    <row r="83" spans="1:1" x14ac:dyDescent="0.25">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P291"/>
  <sheetViews>
    <sheetView workbookViewId="0">
      <selection activeCell="K19" sqref="K19"/>
    </sheetView>
  </sheetViews>
  <sheetFormatPr baseColWidth="10" defaultColWidth="11.42578125" defaultRowHeight="15" x14ac:dyDescent="0.25"/>
  <sheetData>
    <row r="1" spans="1:16" x14ac:dyDescent="0.25">
      <c r="A1" s="231" t="s">
        <v>183</v>
      </c>
      <c r="B1" s="231"/>
      <c r="C1" s="231"/>
      <c r="D1" s="231"/>
      <c r="E1" s="231"/>
      <c r="F1" s="231"/>
      <c r="O1" s="205" t="s">
        <v>184</v>
      </c>
      <c r="P1" s="205"/>
    </row>
    <row r="2" spans="1:16" x14ac:dyDescent="0.25">
      <c r="A2" s="231"/>
      <c r="B2" s="231"/>
      <c r="C2" s="231"/>
      <c r="D2" s="231"/>
      <c r="E2" s="231"/>
      <c r="F2" s="231"/>
      <c r="O2" s="205"/>
      <c r="P2" s="205"/>
    </row>
    <row r="3" spans="1:16" x14ac:dyDescent="0.25">
      <c r="A3" s="205" t="s">
        <v>185</v>
      </c>
      <c r="B3" s="205"/>
      <c r="C3" s="205"/>
      <c r="D3" s="205" t="s">
        <v>186</v>
      </c>
      <c r="E3" s="205"/>
      <c r="F3" s="205"/>
      <c r="O3" s="10" t="s">
        <v>185</v>
      </c>
      <c r="P3" s="10" t="s">
        <v>186</v>
      </c>
    </row>
    <row r="4" spans="1:16" x14ac:dyDescent="0.25">
      <c r="A4" s="10" t="s">
        <v>184</v>
      </c>
      <c r="B4" s="10" t="s">
        <v>187</v>
      </c>
      <c r="C4" s="10" t="s">
        <v>188</v>
      </c>
      <c r="D4" s="32" t="s">
        <v>184</v>
      </c>
      <c r="E4" s="32" t="s">
        <v>187</v>
      </c>
      <c r="F4" s="32" t="s">
        <v>188</v>
      </c>
      <c r="O4" s="10">
        <f>'S5 Maquette'!I19*1.5</f>
        <v>0</v>
      </c>
      <c r="P4" s="10">
        <f>'S6 Maquette'!I19*1.5</f>
        <v>0</v>
      </c>
    </row>
    <row r="5" spans="1:16" x14ac:dyDescent="0.25">
      <c r="A5" s="10">
        <f>SUM(O4:O291)</f>
        <v>216</v>
      </c>
      <c r="B5" s="10">
        <f>SUM('S5 Maquette'!J19:J308)</f>
        <v>108</v>
      </c>
      <c r="C5" s="10">
        <f>SUM('S5 Maquette'!K19:K308)</f>
        <v>82</v>
      </c>
      <c r="D5" s="10" t="e">
        <f>SUM(P4:P291)</f>
        <v>#REF!</v>
      </c>
      <c r="E5" s="10">
        <f>SUM('S6 Maquette'!J19:J299)</f>
        <v>70</v>
      </c>
      <c r="F5" s="10">
        <f>SUM('S6 Maquette'!K19:K299)</f>
        <v>143</v>
      </c>
      <c r="O5" s="10">
        <f>'S5 Maquette'!I20*1.5</f>
        <v>0</v>
      </c>
      <c r="P5" s="10">
        <f>'S6 Maquette'!I20*1.5</f>
        <v>0</v>
      </c>
    </row>
    <row r="6" spans="1:16" x14ac:dyDescent="0.25">
      <c r="A6" s="205" t="s">
        <v>189</v>
      </c>
      <c r="B6" s="205"/>
      <c r="C6" s="205"/>
      <c r="D6" s="205" t="s">
        <v>189</v>
      </c>
      <c r="E6" s="205"/>
      <c r="F6" s="205"/>
      <c r="O6" s="10">
        <f>'S5 Maquette'!I21*1.5</f>
        <v>0</v>
      </c>
      <c r="P6" s="10">
        <f>'S6 Maquette'!I21*1.5</f>
        <v>0</v>
      </c>
    </row>
    <row r="7" spans="1:16" x14ac:dyDescent="0.25">
      <c r="A7" s="205">
        <f>SUM(A5,B5,C5)</f>
        <v>406</v>
      </c>
      <c r="B7" s="205"/>
      <c r="C7" s="205"/>
      <c r="D7" s="205" t="e">
        <f>SUM(D5,E5,F5)</f>
        <v>#REF!</v>
      </c>
      <c r="E7" s="205"/>
      <c r="F7" s="205"/>
      <c r="O7" s="10">
        <f>'S5 Maquette'!I24*1.5</f>
        <v>0</v>
      </c>
      <c r="P7" s="10">
        <f>'S6 Maquette'!I25*1.5</f>
        <v>0</v>
      </c>
    </row>
    <row r="8" spans="1:16" x14ac:dyDescent="0.25">
      <c r="A8" s="205" t="s">
        <v>189</v>
      </c>
      <c r="B8" s="205"/>
      <c r="C8" s="205"/>
      <c r="D8" s="205"/>
      <c r="E8" s="205"/>
      <c r="F8" s="205"/>
      <c r="O8" s="10">
        <f>'S5 Maquette'!I30*1.5</f>
        <v>0</v>
      </c>
      <c r="P8" s="10">
        <f>'S6 Maquette'!I26*1.5</f>
        <v>0</v>
      </c>
    </row>
    <row r="9" spans="1:16" x14ac:dyDescent="0.25">
      <c r="A9" s="205"/>
      <c r="B9" s="205"/>
      <c r="C9" s="205"/>
      <c r="D9" s="205"/>
      <c r="E9" s="205"/>
      <c r="F9" s="205"/>
      <c r="O9" s="10">
        <f>'S5 Maquette'!I31*1.5</f>
        <v>27</v>
      </c>
      <c r="P9" s="10">
        <f>'S6 Maquette'!I27*1.5</f>
        <v>24</v>
      </c>
    </row>
    <row r="10" spans="1:16" x14ac:dyDescent="0.25">
      <c r="A10" s="205" t="e">
        <f>SUM(A7,D7)</f>
        <v>#REF!</v>
      </c>
      <c r="B10" s="205"/>
      <c r="C10" s="205"/>
      <c r="D10" s="205"/>
      <c r="E10" s="205"/>
      <c r="F10" s="205"/>
      <c r="O10" s="10">
        <f>'S5 Maquette'!I32*1.5</f>
        <v>18</v>
      </c>
      <c r="P10" s="10">
        <f>'S6 Maquette'!I28*1.5</f>
        <v>30</v>
      </c>
    </row>
    <row r="11" spans="1:16" x14ac:dyDescent="0.25">
      <c r="A11" s="205"/>
      <c r="B11" s="205"/>
      <c r="C11" s="205"/>
      <c r="D11" s="205"/>
      <c r="E11" s="205"/>
      <c r="F11" s="205"/>
      <c r="O11" s="10">
        <f>'S5 Maquette'!I33*1.5</f>
        <v>0</v>
      </c>
      <c r="P11" s="10">
        <f>'S6 Maquette'!I29*1.5</f>
        <v>0</v>
      </c>
    </row>
    <row r="12" spans="1:16" x14ac:dyDescent="0.25">
      <c r="O12" s="10">
        <f>'S5 Maquette'!I34*1.5</f>
        <v>0</v>
      </c>
      <c r="P12" s="10">
        <f>'S6 Maquette'!I30*1.5</f>
        <v>27</v>
      </c>
    </row>
    <row r="13" spans="1:16" x14ac:dyDescent="0.25">
      <c r="O13" s="10">
        <f>'S5 Maquette'!I35*1.5</f>
        <v>27</v>
      </c>
      <c r="P13" s="10">
        <f>'S6 Maquette'!I31*1.5</f>
        <v>27</v>
      </c>
    </row>
    <row r="14" spans="1:16" x14ac:dyDescent="0.25">
      <c r="A14" s="226" t="s">
        <v>190</v>
      </c>
      <c r="B14" s="226"/>
      <c r="C14" s="226"/>
      <c r="D14" s="226"/>
      <c r="E14" s="226"/>
      <c r="F14" s="226"/>
      <c r="H14" s="227" t="s">
        <v>191</v>
      </c>
      <c r="I14" s="227"/>
      <c r="J14" s="227"/>
      <c r="K14" s="227"/>
      <c r="L14" s="227"/>
      <c r="M14" s="227"/>
      <c r="O14" s="10">
        <f>'S5 Maquette'!I36*1.5</f>
        <v>30</v>
      </c>
      <c r="P14" s="10">
        <f>'S6 Maquette'!I32*1.5</f>
        <v>0</v>
      </c>
    </row>
    <row r="15" spans="1:16" x14ac:dyDescent="0.25">
      <c r="A15" s="226"/>
      <c r="B15" s="226"/>
      <c r="C15" s="226"/>
      <c r="D15" s="226"/>
      <c r="E15" s="226"/>
      <c r="F15" s="226"/>
      <c r="H15" s="227"/>
      <c r="I15" s="227"/>
      <c r="J15" s="227"/>
      <c r="K15" s="227"/>
      <c r="L15" s="227"/>
      <c r="M15" s="227"/>
      <c r="O15" s="10">
        <f>'S5 Maquette'!I37*1.5</f>
        <v>0</v>
      </c>
      <c r="P15" s="10">
        <f>'S6 Maquette'!I34*1.5</f>
        <v>0</v>
      </c>
    </row>
    <row r="16" spans="1:16" x14ac:dyDescent="0.25">
      <c r="A16" s="205" t="s">
        <v>185</v>
      </c>
      <c r="B16" s="205"/>
      <c r="C16" s="205"/>
      <c r="D16" s="228" t="s">
        <v>186</v>
      </c>
      <c r="E16" s="229"/>
      <c r="F16" s="230"/>
      <c r="H16" s="205" t="s">
        <v>185</v>
      </c>
      <c r="I16" s="205"/>
      <c r="J16" s="205"/>
      <c r="K16" s="205" t="s">
        <v>186</v>
      </c>
      <c r="L16" s="205"/>
      <c r="M16" s="205"/>
      <c r="O16" s="10">
        <f>'S5 Maquette'!I38*1.5</f>
        <v>15</v>
      </c>
      <c r="P16" s="10">
        <f>'S6 Maquette'!I35*1.5</f>
        <v>0</v>
      </c>
    </row>
    <row r="17" spans="1:16" x14ac:dyDescent="0.2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Maquette'!I39*1.5</f>
        <v>3</v>
      </c>
      <c r="P17" s="10">
        <f>'S6 Maquette'!I36*1.5</f>
        <v>21</v>
      </c>
    </row>
    <row r="18" spans="1:16" x14ac:dyDescent="0.25">
      <c r="A18" s="10">
        <f t="shared" ref="A18:F18" si="0">A5-H18</f>
        <v>18</v>
      </c>
      <c r="B18" s="10">
        <f t="shared" si="0"/>
        <v>8</v>
      </c>
      <c r="C18" s="10">
        <f t="shared" si="0"/>
        <v>40</v>
      </c>
      <c r="D18" s="10" t="e">
        <f t="shared" si="0"/>
        <v>#REF!</v>
      </c>
      <c r="E18" s="10">
        <f t="shared" si="0"/>
        <v>16</v>
      </c>
      <c r="F18" s="10">
        <f t="shared" ca="1" si="0"/>
        <v>128</v>
      </c>
      <c r="H18" s="10">
        <f>SUMIF('S5 Maquette'!M19:M308,"Portée",'S5 Maquette'!I19:I308)*1.5</f>
        <v>198</v>
      </c>
      <c r="I18" s="10">
        <f>SUMIF('S5 Maquette'!M19:M308,"Portée",'S5 Maquette'!J19:J308)</f>
        <v>100</v>
      </c>
      <c r="J18" s="10">
        <f>SUMIF('S5 Maquette'!M19:M308,"Portée",'S5 Maquette'!K19:K308)</f>
        <v>42</v>
      </c>
      <c r="K18" s="10">
        <f>SUMIF('S6 Maquette'!M19:M299,"Portée",'S6 Maquette'!I19:I299)*1.5</f>
        <v>159</v>
      </c>
      <c r="L18" s="10">
        <f>SUMIF('S6 Maquette'!M19:M299,"Portée",'S6 Maquette'!J19:J299)</f>
        <v>54</v>
      </c>
      <c r="M18" s="10">
        <f ca="1">SUMIF('S6 Maquette'!M9:M299,"Portée",'S6 Maquette'!K19:K299)</f>
        <v>15</v>
      </c>
      <c r="O18" s="10">
        <f>'S5 Maquette'!I41*1.5</f>
        <v>0</v>
      </c>
      <c r="P18" s="10">
        <f>'S6 Maquette'!I37*1.5</f>
        <v>27</v>
      </c>
    </row>
    <row r="19" spans="1:16" x14ac:dyDescent="0.25">
      <c r="A19" s="205" t="s">
        <v>189</v>
      </c>
      <c r="B19" s="205"/>
      <c r="C19" s="205"/>
      <c r="D19" s="205" t="s">
        <v>189</v>
      </c>
      <c r="E19" s="205"/>
      <c r="F19" s="205"/>
      <c r="O19" s="10">
        <f>'S5 Maquette'!I42*1.5</f>
        <v>0</v>
      </c>
      <c r="P19" s="10">
        <f>'S6 Maquette'!I38*1.5</f>
        <v>0</v>
      </c>
    </row>
    <row r="20" spans="1:16" x14ac:dyDescent="0.25">
      <c r="A20" s="205">
        <f>SUM(A18,B18,C18)</f>
        <v>66</v>
      </c>
      <c r="B20" s="205"/>
      <c r="C20" s="205"/>
      <c r="D20" s="205" t="e">
        <f>SUM(D18,E18,F18)</f>
        <v>#REF!</v>
      </c>
      <c r="E20" s="205"/>
      <c r="F20" s="205"/>
      <c r="O20" s="10">
        <f>'S5 Maquette'!I43*1.5</f>
        <v>27</v>
      </c>
      <c r="P20" s="10">
        <f>'S6 Maquette'!I39*1.5</f>
        <v>48</v>
      </c>
    </row>
    <row r="21" spans="1:16" x14ac:dyDescent="0.25">
      <c r="A21" s="205" t="s">
        <v>189</v>
      </c>
      <c r="B21" s="205"/>
      <c r="C21" s="205"/>
      <c r="D21" s="205"/>
      <c r="E21" s="205"/>
      <c r="F21" s="205"/>
      <c r="O21" s="10">
        <f>'S5 Maquette'!I44*1.5</f>
        <v>15</v>
      </c>
      <c r="P21" s="10">
        <f>'S6 Maquette'!I40*1.5</f>
        <v>9</v>
      </c>
    </row>
    <row r="22" spans="1:16" ht="30" customHeight="1" x14ac:dyDescent="0.25">
      <c r="A22" s="205" t="e">
        <f>SUM(A20,D20)</f>
        <v>#REF!</v>
      </c>
      <c r="B22" s="205"/>
      <c r="C22" s="205"/>
      <c r="D22" s="205"/>
      <c r="E22" s="205"/>
      <c r="F22" s="205"/>
      <c r="O22" s="10">
        <f>'S5 Maquette'!I45*1.5</f>
        <v>54</v>
      </c>
      <c r="P22" s="10">
        <f>'S6 Maquette'!I41*1.5</f>
        <v>0</v>
      </c>
    </row>
    <row r="23" spans="1:16" x14ac:dyDescent="0.25">
      <c r="O23" s="10">
        <f>'S5 Maquette'!I46*1.5</f>
        <v>0</v>
      </c>
      <c r="P23" s="10">
        <f>'S6 Maquette'!I42*1.5</f>
        <v>0</v>
      </c>
    </row>
    <row r="24" spans="1:16" x14ac:dyDescent="0.25">
      <c r="O24" s="10">
        <f>'S5 Maquette'!I47*1.5</f>
        <v>0</v>
      </c>
      <c r="P24" s="10">
        <f>'S6 Maquette'!I43*1.5</f>
        <v>0</v>
      </c>
    </row>
    <row r="25" spans="1:16" x14ac:dyDescent="0.25">
      <c r="O25" s="10">
        <f>'S5 Maquette'!I48*1.5</f>
        <v>0</v>
      </c>
      <c r="P25" s="10" t="e">
        <f>'S6 Maquette'!#REF!*1.5</f>
        <v>#REF!</v>
      </c>
    </row>
    <row r="26" spans="1:16" x14ac:dyDescent="0.25">
      <c r="O26" s="10">
        <f>'S5 Maquette'!I49*1.5</f>
        <v>0</v>
      </c>
      <c r="P26" s="10" t="e">
        <f>'S6 Maquette'!#REF!*1.5</f>
        <v>#REF!</v>
      </c>
    </row>
    <row r="27" spans="1:16" x14ac:dyDescent="0.25">
      <c r="O27" s="10">
        <f>'S5 Maquette'!I50*1.5</f>
        <v>0</v>
      </c>
      <c r="P27" s="10" t="e">
        <f>'S6 Maquette'!#REF!*1.5</f>
        <v>#REF!</v>
      </c>
    </row>
    <row r="28" spans="1:16" x14ac:dyDescent="0.25">
      <c r="O28" s="10">
        <f>'S5 Maquette'!I51*1.5</f>
        <v>0</v>
      </c>
      <c r="P28" s="10" t="e">
        <f>'S6 Maquette'!#REF!*1.5</f>
        <v>#REF!</v>
      </c>
    </row>
    <row r="29" spans="1:16" x14ac:dyDescent="0.25">
      <c r="O29" s="10">
        <f>'S5 Maquette'!I52*1.5</f>
        <v>0</v>
      </c>
      <c r="P29" s="10" t="e">
        <f>'S6 Maquette'!#REF!*1.5</f>
        <v>#REF!</v>
      </c>
    </row>
    <row r="30" spans="1:16" x14ac:dyDescent="0.25">
      <c r="O30" s="10">
        <f>'S5 Maquette'!I53*1.5</f>
        <v>0</v>
      </c>
      <c r="P30" s="10">
        <f>'S6 Maquette'!I44*1.5</f>
        <v>0</v>
      </c>
    </row>
    <row r="31" spans="1:16" x14ac:dyDescent="0.25">
      <c r="O31" s="10">
        <f>'S5 Maquette'!I54*1.5</f>
        <v>0</v>
      </c>
      <c r="P31" s="10">
        <f>'S6 Maquette'!I45*1.5</f>
        <v>0</v>
      </c>
    </row>
    <row r="32" spans="1:16" x14ac:dyDescent="0.25">
      <c r="O32" s="10">
        <f>'S5 Maquette'!I55*1.5</f>
        <v>0</v>
      </c>
      <c r="P32" s="10">
        <f>'S6 Maquette'!I46*1.5</f>
        <v>0</v>
      </c>
    </row>
    <row r="33" spans="15:16" x14ac:dyDescent="0.25">
      <c r="O33" s="10">
        <f>'S5 Maquette'!I56*1.5</f>
        <v>0</v>
      </c>
      <c r="P33" s="10">
        <f>'S6 Maquette'!I47*1.5</f>
        <v>0</v>
      </c>
    </row>
    <row r="34" spans="15:16" x14ac:dyDescent="0.25">
      <c r="O34" s="10">
        <f>'S5 Maquette'!I57*1.5</f>
        <v>0</v>
      </c>
      <c r="P34" s="10">
        <f>'S6 Maquette'!I48*1.5</f>
        <v>0</v>
      </c>
    </row>
    <row r="35" spans="15:16" x14ac:dyDescent="0.25">
      <c r="O35" s="10">
        <f>'S5 Maquette'!I58*1.5</f>
        <v>0</v>
      </c>
      <c r="P35" s="10">
        <f>'S6 Maquette'!I49*1.5</f>
        <v>0</v>
      </c>
    </row>
    <row r="36" spans="15:16" x14ac:dyDescent="0.25">
      <c r="O36" s="10">
        <f>'S5 Maquette'!I59*1.5</f>
        <v>0</v>
      </c>
      <c r="P36" s="10">
        <f>'S6 Maquette'!I50*1.5</f>
        <v>0</v>
      </c>
    </row>
    <row r="37" spans="15:16" x14ac:dyDescent="0.25">
      <c r="O37" s="10">
        <f>'S5 Maquette'!I60*1.5</f>
        <v>0</v>
      </c>
      <c r="P37" s="10">
        <f>'S6 Maquette'!I51*1.5</f>
        <v>0</v>
      </c>
    </row>
    <row r="38" spans="15:16" x14ac:dyDescent="0.25">
      <c r="O38" s="10">
        <f>'S5 Maquette'!I61*1.5</f>
        <v>0</v>
      </c>
      <c r="P38" s="10">
        <f>'S6 Maquette'!I52*1.5</f>
        <v>0</v>
      </c>
    </row>
    <row r="39" spans="15:16" x14ac:dyDescent="0.25">
      <c r="O39" s="10">
        <f>'S5 Maquette'!I62*1.5</f>
        <v>0</v>
      </c>
      <c r="P39" s="10">
        <f>'S6 Maquette'!I53*1.5</f>
        <v>0</v>
      </c>
    </row>
    <row r="40" spans="15:16" x14ac:dyDescent="0.25">
      <c r="O40" s="10">
        <f>'S5 Maquette'!I63*1.5</f>
        <v>0</v>
      </c>
      <c r="P40" s="10">
        <f>'S6 Maquette'!I54*1.5</f>
        <v>0</v>
      </c>
    </row>
    <row r="41" spans="15:16" x14ac:dyDescent="0.25">
      <c r="O41" s="10">
        <f>'S5 Maquette'!I64*1.5</f>
        <v>0</v>
      </c>
      <c r="P41" s="10">
        <f>'S6 Maquette'!I55*1.5</f>
        <v>0</v>
      </c>
    </row>
    <row r="42" spans="15:16" x14ac:dyDescent="0.25">
      <c r="O42" s="10">
        <f>'S5 Maquette'!I65*1.5</f>
        <v>0</v>
      </c>
      <c r="P42" s="10">
        <f>'S6 Maquette'!I56*1.5</f>
        <v>0</v>
      </c>
    </row>
    <row r="43" spans="15:16" x14ac:dyDescent="0.25">
      <c r="O43" s="10">
        <f>'S5 Maquette'!I66*1.5</f>
        <v>0</v>
      </c>
      <c r="P43" s="10">
        <f>'S6 Maquette'!I57*1.5</f>
        <v>0</v>
      </c>
    </row>
    <row r="44" spans="15:16" x14ac:dyDescent="0.25">
      <c r="O44" s="10">
        <f>'S5 Maquette'!I67*1.5</f>
        <v>0</v>
      </c>
      <c r="P44" s="10">
        <f>'S6 Maquette'!I58*1.5</f>
        <v>0</v>
      </c>
    </row>
    <row r="45" spans="15:16" x14ac:dyDescent="0.25">
      <c r="O45" s="10">
        <f>'S5 Maquette'!I68*1.5</f>
        <v>0</v>
      </c>
      <c r="P45" s="10">
        <f>'S6 Maquette'!I59*1.5</f>
        <v>0</v>
      </c>
    </row>
    <row r="46" spans="15:16" x14ac:dyDescent="0.25">
      <c r="O46" s="10">
        <f>'S5 Maquette'!I69*1.5</f>
        <v>0</v>
      </c>
      <c r="P46" s="10">
        <f>'S6 Maquette'!I60*1.5</f>
        <v>0</v>
      </c>
    </row>
    <row r="47" spans="15:16" x14ac:dyDescent="0.25">
      <c r="O47" s="10">
        <f>'S5 Maquette'!I70*1.5</f>
        <v>0</v>
      </c>
      <c r="P47" s="10">
        <f>'S6 Maquette'!I61*1.5</f>
        <v>0</v>
      </c>
    </row>
    <row r="48" spans="15:16" x14ac:dyDescent="0.25">
      <c r="O48" s="10">
        <f>'S5 Maquette'!I71*1.5</f>
        <v>0</v>
      </c>
      <c r="P48" s="10">
        <f>'S6 Maquette'!I62*1.5</f>
        <v>0</v>
      </c>
    </row>
    <row r="49" spans="15:16" x14ac:dyDescent="0.25">
      <c r="O49" s="10">
        <f>'S5 Maquette'!I72*1.5</f>
        <v>0</v>
      </c>
      <c r="P49" s="10">
        <f>'S6 Maquette'!I63*1.5</f>
        <v>0</v>
      </c>
    </row>
    <row r="50" spans="15:16" x14ac:dyDescent="0.25">
      <c r="O50" s="10">
        <f>'S5 Maquette'!I73*1.5</f>
        <v>0</v>
      </c>
      <c r="P50" s="10">
        <f>'S6 Maquette'!I64*1.5</f>
        <v>0</v>
      </c>
    </row>
    <row r="51" spans="15:16" x14ac:dyDescent="0.25">
      <c r="O51" s="10">
        <f>'S5 Maquette'!I74*1.5</f>
        <v>0</v>
      </c>
      <c r="P51" s="10">
        <f>'S6 Maquette'!I65*1.5</f>
        <v>0</v>
      </c>
    </row>
    <row r="52" spans="15:16" x14ac:dyDescent="0.25">
      <c r="O52" s="10">
        <f>'S5 Maquette'!I75*1.5</f>
        <v>0</v>
      </c>
      <c r="P52" s="10">
        <f>'S6 Maquette'!I66*1.5</f>
        <v>0</v>
      </c>
    </row>
    <row r="53" spans="15:16" x14ac:dyDescent="0.25">
      <c r="O53" s="10">
        <f>'S5 Maquette'!I76*1.5</f>
        <v>0</v>
      </c>
      <c r="P53" s="10">
        <f>'S6 Maquette'!I67*1.5</f>
        <v>0</v>
      </c>
    </row>
    <row r="54" spans="15:16" x14ac:dyDescent="0.25">
      <c r="O54" s="10">
        <f>'S5 Maquette'!I77*1.5</f>
        <v>0</v>
      </c>
      <c r="P54" s="10">
        <f>'S6 Maquette'!I68*1.5</f>
        <v>0</v>
      </c>
    </row>
    <row r="55" spans="15:16" x14ac:dyDescent="0.25">
      <c r="O55" s="10">
        <f>'S5 Maquette'!I78*1.5</f>
        <v>0</v>
      </c>
      <c r="P55" s="10">
        <f>'S6 Maquette'!I69*1.5</f>
        <v>0</v>
      </c>
    </row>
    <row r="56" spans="15:16" x14ac:dyDescent="0.25">
      <c r="O56" s="10">
        <f>'S5 Maquette'!I79*1.5</f>
        <v>0</v>
      </c>
      <c r="P56" s="10">
        <f>'S6 Maquette'!I70*1.5</f>
        <v>0</v>
      </c>
    </row>
    <row r="57" spans="15:16" x14ac:dyDescent="0.25">
      <c r="O57" s="10">
        <f>'S5 Maquette'!I80*1.5</f>
        <v>0</v>
      </c>
      <c r="P57" s="10">
        <f>'S6 Maquette'!I71*1.5</f>
        <v>0</v>
      </c>
    </row>
    <row r="58" spans="15:16" x14ac:dyDescent="0.25">
      <c r="O58" s="10">
        <f>'S5 Maquette'!I81*1.5</f>
        <v>0</v>
      </c>
      <c r="P58" s="10">
        <f>'S6 Maquette'!I72*1.5</f>
        <v>0</v>
      </c>
    </row>
    <row r="59" spans="15:16" x14ac:dyDescent="0.25">
      <c r="O59" s="10">
        <f>'S5 Maquette'!I82*1.5</f>
        <v>0</v>
      </c>
      <c r="P59" s="10">
        <f>'S6 Maquette'!I73*1.5</f>
        <v>0</v>
      </c>
    </row>
    <row r="60" spans="15:16" x14ac:dyDescent="0.25">
      <c r="O60" s="10">
        <f>'S5 Maquette'!I83*1.5</f>
        <v>0</v>
      </c>
      <c r="P60" s="10">
        <f>'S6 Maquette'!I74*1.5</f>
        <v>0</v>
      </c>
    </row>
    <row r="61" spans="15:16" x14ac:dyDescent="0.25">
      <c r="O61" s="10">
        <f>'S5 Maquette'!I84*1.5</f>
        <v>0</v>
      </c>
      <c r="P61" s="10">
        <f>'S6 Maquette'!I75*1.5</f>
        <v>0</v>
      </c>
    </row>
    <row r="62" spans="15:16" x14ac:dyDescent="0.25">
      <c r="O62" s="10">
        <f>'S5 Maquette'!I85*1.5</f>
        <v>0</v>
      </c>
      <c r="P62" s="10">
        <f>'S6 Maquette'!I76*1.5</f>
        <v>0</v>
      </c>
    </row>
    <row r="63" spans="15:16" x14ac:dyDescent="0.25">
      <c r="O63" s="10">
        <f>'S5 Maquette'!I86*1.5</f>
        <v>0</v>
      </c>
      <c r="P63" s="10">
        <f>'S6 Maquette'!I77*1.5</f>
        <v>0</v>
      </c>
    </row>
    <row r="64" spans="15:16" x14ac:dyDescent="0.25">
      <c r="O64" s="10">
        <f>'S5 Maquette'!I87*1.5</f>
        <v>0</v>
      </c>
      <c r="P64" s="10">
        <f>'S6 Maquette'!I78*1.5</f>
        <v>0</v>
      </c>
    </row>
    <row r="65" spans="15:16" x14ac:dyDescent="0.25">
      <c r="O65" s="10">
        <f>'S5 Maquette'!I88*1.5</f>
        <v>0</v>
      </c>
      <c r="P65" s="10">
        <f>'S6 Maquette'!I79*1.5</f>
        <v>0</v>
      </c>
    </row>
    <row r="66" spans="15:16" x14ac:dyDescent="0.25">
      <c r="O66" s="10">
        <f>'S5 Maquette'!I89*1.5</f>
        <v>0</v>
      </c>
      <c r="P66" s="10">
        <f>'S6 Maquette'!I80*1.5</f>
        <v>0</v>
      </c>
    </row>
    <row r="67" spans="15:16" x14ac:dyDescent="0.25">
      <c r="O67" s="10">
        <f>'S5 Maquette'!I90*1.5</f>
        <v>0</v>
      </c>
      <c r="P67" s="10">
        <f>'S6 Maquette'!I81*1.5</f>
        <v>0</v>
      </c>
    </row>
    <row r="68" spans="15:16" x14ac:dyDescent="0.25">
      <c r="O68" s="10">
        <f>'S5 Maquette'!I91*1.5</f>
        <v>0</v>
      </c>
      <c r="P68" s="10">
        <f>'S6 Maquette'!I82*1.5</f>
        <v>0</v>
      </c>
    </row>
    <row r="69" spans="15:16" x14ac:dyDescent="0.25">
      <c r="O69" s="10">
        <f>'S5 Maquette'!I92*1.5</f>
        <v>0</v>
      </c>
      <c r="P69" s="10">
        <f>'S6 Maquette'!I83*1.5</f>
        <v>0</v>
      </c>
    </row>
    <row r="70" spans="15:16" x14ac:dyDescent="0.25">
      <c r="O70" s="10">
        <f>'S5 Maquette'!I93*1.5</f>
        <v>0</v>
      </c>
      <c r="P70" s="10">
        <f>'S6 Maquette'!I84*1.5</f>
        <v>0</v>
      </c>
    </row>
    <row r="71" spans="15:16" x14ac:dyDescent="0.25">
      <c r="O71" s="10">
        <f>'S5 Maquette'!I94*1.5</f>
        <v>0</v>
      </c>
      <c r="P71" s="10">
        <f>'S6 Maquette'!I85*1.5</f>
        <v>0</v>
      </c>
    </row>
    <row r="72" spans="15:16" x14ac:dyDescent="0.25">
      <c r="O72" s="10">
        <f>'S5 Maquette'!I95*1.5</f>
        <v>0</v>
      </c>
      <c r="P72" s="10">
        <f>'S6 Maquette'!I86*1.5</f>
        <v>0</v>
      </c>
    </row>
    <row r="73" spans="15:16" x14ac:dyDescent="0.25">
      <c r="O73" s="10">
        <f>'S5 Maquette'!I96*1.5</f>
        <v>0</v>
      </c>
      <c r="P73" s="10">
        <f>'S6 Maquette'!I87*1.5</f>
        <v>0</v>
      </c>
    </row>
    <row r="74" spans="15:16" x14ac:dyDescent="0.25">
      <c r="O74" s="10">
        <f>'S5 Maquette'!I97*1.5</f>
        <v>0</v>
      </c>
      <c r="P74" s="10">
        <f>'S6 Maquette'!I88*1.5</f>
        <v>0</v>
      </c>
    </row>
    <row r="75" spans="15:16" x14ac:dyDescent="0.25">
      <c r="O75" s="10">
        <f>'S5 Maquette'!I98*1.5</f>
        <v>0</v>
      </c>
      <c r="P75" s="10">
        <f>'S6 Maquette'!I89*1.5</f>
        <v>0</v>
      </c>
    </row>
    <row r="76" spans="15:16" x14ac:dyDescent="0.25">
      <c r="O76" s="10">
        <f>'S5 Maquette'!I99*1.5</f>
        <v>0</v>
      </c>
      <c r="P76" s="10">
        <f>'S6 Maquette'!I90*1.5</f>
        <v>0</v>
      </c>
    </row>
    <row r="77" spans="15:16" x14ac:dyDescent="0.25">
      <c r="O77" s="10">
        <f>'S5 Maquette'!I100*1.5</f>
        <v>0</v>
      </c>
      <c r="P77" s="10">
        <f>'S6 Maquette'!I91*1.5</f>
        <v>0</v>
      </c>
    </row>
    <row r="78" spans="15:16" x14ac:dyDescent="0.25">
      <c r="O78" s="10">
        <f>'S5 Maquette'!I101*1.5</f>
        <v>0</v>
      </c>
      <c r="P78" s="10">
        <f>'S6 Maquette'!I92*1.5</f>
        <v>0</v>
      </c>
    </row>
    <row r="79" spans="15:16" x14ac:dyDescent="0.25">
      <c r="O79" s="10">
        <f>'S5 Maquette'!I102*1.5</f>
        <v>0</v>
      </c>
      <c r="P79" s="10">
        <f>'S6 Maquette'!I93*1.5</f>
        <v>0</v>
      </c>
    </row>
    <row r="80" spans="15:16" x14ac:dyDescent="0.25">
      <c r="O80" s="10">
        <f>'S5 Maquette'!I103*1.5</f>
        <v>0</v>
      </c>
      <c r="P80" s="10">
        <f>'S6 Maquette'!I94*1.5</f>
        <v>0</v>
      </c>
    </row>
    <row r="81" spans="15:16" x14ac:dyDescent="0.25">
      <c r="O81" s="10">
        <f>'S5 Maquette'!I104*1.5</f>
        <v>0</v>
      </c>
      <c r="P81" s="10">
        <f>'S6 Maquette'!I95*1.5</f>
        <v>0</v>
      </c>
    </row>
    <row r="82" spans="15:16" x14ac:dyDescent="0.25">
      <c r="O82" s="10">
        <f>'S5 Maquette'!I105*1.5</f>
        <v>0</v>
      </c>
      <c r="P82" s="10">
        <f>'S6 Maquette'!I96*1.5</f>
        <v>0</v>
      </c>
    </row>
    <row r="83" spans="15:16" x14ac:dyDescent="0.25">
      <c r="O83" s="10">
        <f>'S5 Maquette'!I106*1.5</f>
        <v>0</v>
      </c>
      <c r="P83" s="10">
        <f>'S6 Maquette'!I97*1.5</f>
        <v>0</v>
      </c>
    </row>
    <row r="84" spans="15:16" x14ac:dyDescent="0.25">
      <c r="O84" s="10">
        <f>'S5 Maquette'!I107*1.5</f>
        <v>0</v>
      </c>
      <c r="P84" s="10">
        <f>'S6 Maquette'!I98*1.5</f>
        <v>0</v>
      </c>
    </row>
    <row r="85" spans="15:16" x14ac:dyDescent="0.25">
      <c r="O85" s="10">
        <f>'S5 Maquette'!I108*1.5</f>
        <v>0</v>
      </c>
      <c r="P85" s="10">
        <f>'S6 Maquette'!I99*1.5</f>
        <v>0</v>
      </c>
    </row>
    <row r="86" spans="15:16" x14ac:dyDescent="0.25">
      <c r="O86" s="10">
        <f>'S5 Maquette'!I109*1.5</f>
        <v>0</v>
      </c>
      <c r="P86" s="10">
        <f>'S6 Maquette'!I100*1.5</f>
        <v>0</v>
      </c>
    </row>
    <row r="87" spans="15:16" x14ac:dyDescent="0.25">
      <c r="O87" s="10">
        <f>'S5 Maquette'!I110*1.5</f>
        <v>0</v>
      </c>
      <c r="P87" s="10">
        <f>'S6 Maquette'!I101*1.5</f>
        <v>0</v>
      </c>
    </row>
    <row r="88" spans="15:16" x14ac:dyDescent="0.25">
      <c r="O88" s="10">
        <f>'S5 Maquette'!I111*1.5</f>
        <v>0</v>
      </c>
      <c r="P88" s="10">
        <f>'S6 Maquette'!I102*1.5</f>
        <v>0</v>
      </c>
    </row>
    <row r="89" spans="15:16" x14ac:dyDescent="0.25">
      <c r="O89" s="10">
        <f>'S5 Maquette'!I112*1.5</f>
        <v>0</v>
      </c>
      <c r="P89" s="10">
        <f>'S6 Maquette'!I103*1.5</f>
        <v>0</v>
      </c>
    </row>
    <row r="90" spans="15:16" x14ac:dyDescent="0.25">
      <c r="O90" s="10">
        <f>'S5 Maquette'!I113*1.5</f>
        <v>0</v>
      </c>
      <c r="P90" s="10">
        <f>'S6 Maquette'!I104*1.5</f>
        <v>0</v>
      </c>
    </row>
    <row r="91" spans="15:16" x14ac:dyDescent="0.25">
      <c r="O91" s="10">
        <f>'S5 Maquette'!I114*1.5</f>
        <v>0</v>
      </c>
      <c r="P91" s="10">
        <f>'S6 Maquette'!I105*1.5</f>
        <v>0</v>
      </c>
    </row>
    <row r="92" spans="15:16" x14ac:dyDescent="0.25">
      <c r="O92" s="10">
        <f>'S5 Maquette'!I115*1.5</f>
        <v>0</v>
      </c>
      <c r="P92" s="10">
        <f>'S6 Maquette'!I106*1.5</f>
        <v>0</v>
      </c>
    </row>
    <row r="93" spans="15:16" x14ac:dyDescent="0.25">
      <c r="O93" s="10">
        <f>'S5 Maquette'!I116*1.5</f>
        <v>0</v>
      </c>
      <c r="P93" s="10">
        <f>'S6 Maquette'!I107*1.5</f>
        <v>0</v>
      </c>
    </row>
    <row r="94" spans="15:16" x14ac:dyDescent="0.25">
      <c r="O94" s="10">
        <f>'S5 Maquette'!I117*1.5</f>
        <v>0</v>
      </c>
      <c r="P94" s="10">
        <f>'S6 Maquette'!I108*1.5</f>
        <v>0</v>
      </c>
    </row>
    <row r="95" spans="15:16" x14ac:dyDescent="0.25">
      <c r="O95" s="10">
        <f>'S5 Maquette'!I118*1.5</f>
        <v>0</v>
      </c>
      <c r="P95" s="10">
        <f>'S6 Maquette'!I109*1.5</f>
        <v>0</v>
      </c>
    </row>
    <row r="96" spans="15:16" x14ac:dyDescent="0.25">
      <c r="O96" s="10">
        <f>'S5 Maquette'!I119*1.5</f>
        <v>0</v>
      </c>
      <c r="P96" s="10">
        <f>'S6 Maquette'!I110*1.5</f>
        <v>0</v>
      </c>
    </row>
    <row r="97" spans="15:16" x14ac:dyDescent="0.25">
      <c r="O97" s="10">
        <f>'S5 Maquette'!I120*1.5</f>
        <v>0</v>
      </c>
      <c r="P97" s="10">
        <f>'S6 Maquette'!I111*1.5</f>
        <v>0</v>
      </c>
    </row>
    <row r="98" spans="15:16" x14ac:dyDescent="0.25">
      <c r="O98" s="10">
        <f>'S5 Maquette'!I121*1.5</f>
        <v>0</v>
      </c>
      <c r="P98" s="10">
        <f>'S6 Maquette'!I112*1.5</f>
        <v>0</v>
      </c>
    </row>
    <row r="99" spans="15:16" x14ac:dyDescent="0.25">
      <c r="O99" s="10">
        <f>'S5 Maquette'!I122*1.5</f>
        <v>0</v>
      </c>
      <c r="P99" s="10">
        <f>'S6 Maquette'!I113*1.5</f>
        <v>0</v>
      </c>
    </row>
    <row r="100" spans="15:16" x14ac:dyDescent="0.25">
      <c r="O100" s="10">
        <f>'S5 Maquette'!I123*1.5</f>
        <v>0</v>
      </c>
      <c r="P100" s="10">
        <f>'S6 Maquette'!I114*1.5</f>
        <v>0</v>
      </c>
    </row>
    <row r="101" spans="15:16" x14ac:dyDescent="0.25">
      <c r="O101" s="10">
        <f>'S5 Maquette'!I124*1.5</f>
        <v>0</v>
      </c>
      <c r="P101" s="10">
        <f>'S6 Maquette'!I115*1.5</f>
        <v>0</v>
      </c>
    </row>
    <row r="102" spans="15:16" x14ac:dyDescent="0.25">
      <c r="O102" s="10">
        <f>'S5 Maquette'!I125*1.5</f>
        <v>0</v>
      </c>
      <c r="P102" s="10">
        <f>'S6 Maquette'!I116*1.5</f>
        <v>0</v>
      </c>
    </row>
    <row r="103" spans="15:16" x14ac:dyDescent="0.25">
      <c r="O103" s="10">
        <f>'S5 Maquette'!I126*1.5</f>
        <v>0</v>
      </c>
      <c r="P103" s="10">
        <f>'S6 Maquette'!I117*1.5</f>
        <v>0</v>
      </c>
    </row>
    <row r="104" spans="15:16" x14ac:dyDescent="0.25">
      <c r="O104" s="10">
        <f>'S5 Maquette'!I127*1.5</f>
        <v>0</v>
      </c>
      <c r="P104" s="10">
        <f>'S6 Maquette'!I118*1.5</f>
        <v>0</v>
      </c>
    </row>
    <row r="105" spans="15:16" x14ac:dyDescent="0.25">
      <c r="O105" s="10">
        <f>'S5 Maquette'!I128*1.5</f>
        <v>0</v>
      </c>
      <c r="P105" s="10">
        <f>'S6 Maquette'!I119*1.5</f>
        <v>0</v>
      </c>
    </row>
    <row r="106" spans="15:16" x14ac:dyDescent="0.25">
      <c r="O106" s="10">
        <f>'S5 Maquette'!I129*1.5</f>
        <v>0</v>
      </c>
      <c r="P106" s="10">
        <f>'S6 Maquette'!I120*1.5</f>
        <v>0</v>
      </c>
    </row>
    <row r="107" spans="15:16" x14ac:dyDescent="0.25">
      <c r="O107" s="10">
        <f>'S5 Maquette'!I130*1.5</f>
        <v>0</v>
      </c>
      <c r="P107" s="10">
        <f>'S6 Maquette'!I121*1.5</f>
        <v>0</v>
      </c>
    </row>
    <row r="108" spans="15:16" x14ac:dyDescent="0.25">
      <c r="O108" s="10">
        <f>'S5 Maquette'!I131*1.5</f>
        <v>0</v>
      </c>
      <c r="P108" s="10">
        <f>'S6 Maquette'!I122*1.5</f>
        <v>0</v>
      </c>
    </row>
    <row r="109" spans="15:16" x14ac:dyDescent="0.25">
      <c r="O109" s="10">
        <f>'S5 Maquette'!I132*1.5</f>
        <v>0</v>
      </c>
      <c r="P109" s="10">
        <f>'S6 Maquette'!I123*1.5</f>
        <v>0</v>
      </c>
    </row>
    <row r="110" spans="15:16" x14ac:dyDescent="0.25">
      <c r="O110" s="10">
        <f>'S5 Maquette'!I133*1.5</f>
        <v>0</v>
      </c>
      <c r="P110" s="10">
        <f>'S6 Maquette'!I124*1.5</f>
        <v>0</v>
      </c>
    </row>
    <row r="111" spans="15:16" x14ac:dyDescent="0.25">
      <c r="O111" s="10">
        <f>'S5 Maquette'!I134*1.5</f>
        <v>0</v>
      </c>
      <c r="P111" s="10">
        <f>'S6 Maquette'!I125*1.5</f>
        <v>0</v>
      </c>
    </row>
    <row r="112" spans="15:16" x14ac:dyDescent="0.25">
      <c r="O112" s="10">
        <f>'S5 Maquette'!I135*1.5</f>
        <v>0</v>
      </c>
      <c r="P112" s="10">
        <f>'S6 Maquette'!I126*1.5</f>
        <v>0</v>
      </c>
    </row>
    <row r="113" spans="15:16" x14ac:dyDescent="0.25">
      <c r="O113" s="10">
        <f>'S5 Maquette'!I136*1.5</f>
        <v>0</v>
      </c>
      <c r="P113" s="10">
        <f>'S6 Maquette'!I127*1.5</f>
        <v>0</v>
      </c>
    </row>
    <row r="114" spans="15:16" x14ac:dyDescent="0.25">
      <c r="O114" s="10">
        <f>'S5 Maquette'!I137*1.5</f>
        <v>0</v>
      </c>
      <c r="P114" s="10">
        <f>'S6 Maquette'!I128*1.5</f>
        <v>0</v>
      </c>
    </row>
    <row r="115" spans="15:16" x14ac:dyDescent="0.25">
      <c r="O115" s="10">
        <f>'S5 Maquette'!I138*1.5</f>
        <v>0</v>
      </c>
      <c r="P115" s="10">
        <f>'S6 Maquette'!I129*1.5</f>
        <v>0</v>
      </c>
    </row>
    <row r="116" spans="15:16" x14ac:dyDescent="0.25">
      <c r="O116" s="10">
        <f>'S5 Maquette'!I139*1.5</f>
        <v>0</v>
      </c>
      <c r="P116" s="10">
        <f>'S6 Maquette'!I130*1.5</f>
        <v>0</v>
      </c>
    </row>
    <row r="117" spans="15:16" x14ac:dyDescent="0.25">
      <c r="O117" s="10">
        <f>'S5 Maquette'!I140*1.5</f>
        <v>0</v>
      </c>
      <c r="P117" s="10">
        <f>'S6 Maquette'!I131*1.5</f>
        <v>0</v>
      </c>
    </row>
    <row r="118" spans="15:16" x14ac:dyDescent="0.25">
      <c r="O118" s="10">
        <f>'S5 Maquette'!I141*1.5</f>
        <v>0</v>
      </c>
      <c r="P118" s="10">
        <f>'S6 Maquette'!I132*1.5</f>
        <v>0</v>
      </c>
    </row>
    <row r="119" spans="15:16" x14ac:dyDescent="0.25">
      <c r="O119" s="10">
        <f>'S5 Maquette'!I142*1.5</f>
        <v>0</v>
      </c>
      <c r="P119" s="10">
        <f>'S6 Maquette'!I133*1.5</f>
        <v>0</v>
      </c>
    </row>
    <row r="120" spans="15:16" x14ac:dyDescent="0.25">
      <c r="O120" s="10">
        <f>'S5 Maquette'!I143*1.5</f>
        <v>0</v>
      </c>
      <c r="P120" s="10">
        <f>'S6 Maquette'!I134*1.5</f>
        <v>0</v>
      </c>
    </row>
    <row r="121" spans="15:16" x14ac:dyDescent="0.25">
      <c r="O121" s="10">
        <f>'S5 Maquette'!I144*1.5</f>
        <v>0</v>
      </c>
      <c r="P121" s="10">
        <f>'S6 Maquette'!I135*1.5</f>
        <v>0</v>
      </c>
    </row>
    <row r="122" spans="15:16" x14ac:dyDescent="0.25">
      <c r="O122" s="10">
        <f>'S5 Maquette'!I145*1.5</f>
        <v>0</v>
      </c>
      <c r="P122" s="10">
        <f>'S6 Maquette'!I136*1.5</f>
        <v>0</v>
      </c>
    </row>
    <row r="123" spans="15:16" x14ac:dyDescent="0.25">
      <c r="O123" s="10">
        <f>'S5 Maquette'!I146*1.5</f>
        <v>0</v>
      </c>
      <c r="P123" s="10">
        <f>'S6 Maquette'!I137*1.5</f>
        <v>0</v>
      </c>
    </row>
    <row r="124" spans="15:16" x14ac:dyDescent="0.25">
      <c r="O124" s="10">
        <f>'S5 Maquette'!I147*1.5</f>
        <v>0</v>
      </c>
      <c r="P124" s="10">
        <f>'S6 Maquette'!I138*1.5</f>
        <v>0</v>
      </c>
    </row>
    <row r="125" spans="15:16" x14ac:dyDescent="0.25">
      <c r="O125" s="10">
        <f>'S5 Maquette'!I148*1.5</f>
        <v>0</v>
      </c>
      <c r="P125" s="10">
        <f>'S6 Maquette'!I139*1.5</f>
        <v>0</v>
      </c>
    </row>
    <row r="126" spans="15:16" x14ac:dyDescent="0.25">
      <c r="O126" s="10">
        <f>'S5 Maquette'!I149*1.5</f>
        <v>0</v>
      </c>
      <c r="P126" s="10">
        <f>'S6 Maquette'!I140*1.5</f>
        <v>0</v>
      </c>
    </row>
    <row r="127" spans="15:16" x14ac:dyDescent="0.25">
      <c r="O127" s="10">
        <f>'S5 Maquette'!I150*1.5</f>
        <v>0</v>
      </c>
      <c r="P127" s="10">
        <f>'S6 Maquette'!I141*1.5</f>
        <v>0</v>
      </c>
    </row>
    <row r="128" spans="15:16" x14ac:dyDescent="0.25">
      <c r="O128" s="10">
        <f>'S5 Maquette'!I151*1.5</f>
        <v>0</v>
      </c>
      <c r="P128" s="10">
        <f>'S6 Maquette'!I142*1.5</f>
        <v>0</v>
      </c>
    </row>
    <row r="129" spans="15:16" x14ac:dyDescent="0.25">
      <c r="O129" s="10">
        <f>'S5 Maquette'!I152*1.5</f>
        <v>0</v>
      </c>
      <c r="P129" s="10">
        <f>'S6 Maquette'!I143*1.5</f>
        <v>0</v>
      </c>
    </row>
    <row r="130" spans="15:16" x14ac:dyDescent="0.25">
      <c r="O130" s="10">
        <f>'S5 Maquette'!I153*1.5</f>
        <v>0</v>
      </c>
      <c r="P130" s="10">
        <f>'S6 Maquette'!I144*1.5</f>
        <v>0</v>
      </c>
    </row>
    <row r="131" spans="15:16" x14ac:dyDescent="0.25">
      <c r="O131" s="10">
        <f>'S5 Maquette'!I154*1.5</f>
        <v>0</v>
      </c>
      <c r="P131" s="10">
        <f>'S6 Maquette'!I145*1.5</f>
        <v>0</v>
      </c>
    </row>
    <row r="132" spans="15:16" x14ac:dyDescent="0.25">
      <c r="O132" s="10">
        <f>'S5 Maquette'!I155*1.5</f>
        <v>0</v>
      </c>
      <c r="P132" s="10">
        <f>'S6 Maquette'!I146*1.5</f>
        <v>0</v>
      </c>
    </row>
    <row r="133" spans="15:16" x14ac:dyDescent="0.25">
      <c r="O133" s="10">
        <f>'S5 Maquette'!I156*1.5</f>
        <v>0</v>
      </c>
      <c r="P133" s="10">
        <f>'S6 Maquette'!I147*1.5</f>
        <v>0</v>
      </c>
    </row>
    <row r="134" spans="15:16" x14ac:dyDescent="0.25">
      <c r="O134" s="10">
        <f>'S5 Maquette'!I157*1.5</f>
        <v>0</v>
      </c>
      <c r="P134" s="10">
        <f>'S6 Maquette'!I148*1.5</f>
        <v>0</v>
      </c>
    </row>
    <row r="135" spans="15:16" x14ac:dyDescent="0.25">
      <c r="O135" s="10">
        <f>'S5 Maquette'!I158*1.5</f>
        <v>0</v>
      </c>
      <c r="P135" s="10">
        <f>'S6 Maquette'!I149*1.5</f>
        <v>0</v>
      </c>
    </row>
    <row r="136" spans="15:16" x14ac:dyDescent="0.25">
      <c r="O136" s="10">
        <f>'S5 Maquette'!I159*1.5</f>
        <v>0</v>
      </c>
      <c r="P136" s="10">
        <f>'S6 Maquette'!I150*1.5</f>
        <v>0</v>
      </c>
    </row>
    <row r="137" spans="15:16" x14ac:dyDescent="0.25">
      <c r="O137" s="10">
        <f>'S5 Maquette'!I160*1.5</f>
        <v>0</v>
      </c>
      <c r="P137" s="10">
        <f>'S6 Maquette'!I151*1.5</f>
        <v>0</v>
      </c>
    </row>
    <row r="138" spans="15:16" x14ac:dyDescent="0.25">
      <c r="O138" s="10">
        <f>'S5 Maquette'!I161*1.5</f>
        <v>0</v>
      </c>
      <c r="P138" s="10">
        <f>'S6 Maquette'!I152*1.5</f>
        <v>0</v>
      </c>
    </row>
    <row r="139" spans="15:16" x14ac:dyDescent="0.25">
      <c r="O139" s="10">
        <f>'S5 Maquette'!I162*1.5</f>
        <v>0</v>
      </c>
      <c r="P139" s="10">
        <f>'S6 Maquette'!I153*1.5</f>
        <v>0</v>
      </c>
    </row>
    <row r="140" spans="15:16" x14ac:dyDescent="0.25">
      <c r="O140" s="10">
        <f>'S5 Maquette'!I163*1.5</f>
        <v>0</v>
      </c>
      <c r="P140" s="10">
        <f>'S6 Maquette'!I154*1.5</f>
        <v>0</v>
      </c>
    </row>
    <row r="141" spans="15:16" x14ac:dyDescent="0.25">
      <c r="O141" s="10">
        <f>'S5 Maquette'!I164*1.5</f>
        <v>0</v>
      </c>
      <c r="P141" s="10">
        <f>'S6 Maquette'!I155*1.5</f>
        <v>0</v>
      </c>
    </row>
    <row r="142" spans="15:16" x14ac:dyDescent="0.25">
      <c r="O142" s="10">
        <f>'S5 Maquette'!I165*1.5</f>
        <v>0</v>
      </c>
      <c r="P142" s="10">
        <f>'S6 Maquette'!I156*1.5</f>
        <v>0</v>
      </c>
    </row>
    <row r="143" spans="15:16" x14ac:dyDescent="0.25">
      <c r="O143" s="10">
        <f>'S5 Maquette'!I166*1.5</f>
        <v>0</v>
      </c>
      <c r="P143" s="10">
        <f>'S6 Maquette'!I157*1.5</f>
        <v>0</v>
      </c>
    </row>
    <row r="144" spans="15:16" x14ac:dyDescent="0.25">
      <c r="O144" s="10">
        <f>'S5 Maquette'!I167*1.5</f>
        <v>0</v>
      </c>
      <c r="P144" s="10">
        <f>'S6 Maquette'!I158*1.5</f>
        <v>0</v>
      </c>
    </row>
    <row r="145" spans="15:16" x14ac:dyDescent="0.25">
      <c r="O145" s="10">
        <f>'S5 Maquette'!I168*1.5</f>
        <v>0</v>
      </c>
      <c r="P145" s="10">
        <f>'S6 Maquette'!I159*1.5</f>
        <v>0</v>
      </c>
    </row>
    <row r="146" spans="15:16" x14ac:dyDescent="0.25">
      <c r="O146" s="10">
        <f>'S5 Maquette'!I169*1.5</f>
        <v>0</v>
      </c>
      <c r="P146" s="10">
        <f>'S6 Maquette'!I160*1.5</f>
        <v>0</v>
      </c>
    </row>
    <row r="147" spans="15:16" x14ac:dyDescent="0.25">
      <c r="O147" s="10">
        <f>'S5 Maquette'!I170*1.5</f>
        <v>0</v>
      </c>
      <c r="P147" s="10">
        <f>'S6 Maquette'!I161*1.5</f>
        <v>0</v>
      </c>
    </row>
    <row r="148" spans="15:16" x14ac:dyDescent="0.25">
      <c r="O148" s="10">
        <f>'S5 Maquette'!I171*1.5</f>
        <v>0</v>
      </c>
      <c r="P148" s="10">
        <f>'S6 Maquette'!I162*1.5</f>
        <v>0</v>
      </c>
    </row>
    <row r="149" spans="15:16" x14ac:dyDescent="0.25">
      <c r="O149" s="10">
        <f>'S5 Maquette'!I172*1.5</f>
        <v>0</v>
      </c>
      <c r="P149" s="10">
        <f>'S6 Maquette'!I163*1.5</f>
        <v>0</v>
      </c>
    </row>
    <row r="150" spans="15:16" x14ac:dyDescent="0.25">
      <c r="O150" s="10">
        <f>'S5 Maquette'!I173*1.5</f>
        <v>0</v>
      </c>
      <c r="P150" s="10">
        <f>'S6 Maquette'!I164*1.5</f>
        <v>0</v>
      </c>
    </row>
    <row r="151" spans="15:16" x14ac:dyDescent="0.25">
      <c r="O151" s="10">
        <f>'S5 Maquette'!I174*1.5</f>
        <v>0</v>
      </c>
      <c r="P151" s="10">
        <f>'S6 Maquette'!I165*1.5</f>
        <v>0</v>
      </c>
    </row>
    <row r="152" spans="15:16" x14ac:dyDescent="0.25">
      <c r="O152" s="10">
        <f>'S5 Maquette'!I175*1.5</f>
        <v>0</v>
      </c>
      <c r="P152" s="10">
        <f>'S6 Maquette'!I166*1.5</f>
        <v>0</v>
      </c>
    </row>
    <row r="153" spans="15:16" x14ac:dyDescent="0.25">
      <c r="O153" s="10">
        <f>'S5 Maquette'!I176*1.5</f>
        <v>0</v>
      </c>
      <c r="P153" s="10">
        <f>'S6 Maquette'!I167*1.5</f>
        <v>0</v>
      </c>
    </row>
    <row r="154" spans="15:16" x14ac:dyDescent="0.25">
      <c r="O154" s="10">
        <f>'S5 Maquette'!I177*1.5</f>
        <v>0</v>
      </c>
      <c r="P154" s="10">
        <f>'S6 Maquette'!I168*1.5</f>
        <v>0</v>
      </c>
    </row>
    <row r="155" spans="15:16" x14ac:dyDescent="0.25">
      <c r="O155" s="10">
        <f>'S5 Maquette'!I178*1.5</f>
        <v>0</v>
      </c>
      <c r="P155" s="10">
        <f>'S6 Maquette'!I169*1.5</f>
        <v>0</v>
      </c>
    </row>
    <row r="156" spans="15:16" x14ac:dyDescent="0.25">
      <c r="O156" s="10">
        <f>'S5 Maquette'!I179*1.5</f>
        <v>0</v>
      </c>
      <c r="P156" s="10">
        <f>'S6 Maquette'!I170*1.5</f>
        <v>0</v>
      </c>
    </row>
    <row r="157" spans="15:16" x14ac:dyDescent="0.25">
      <c r="O157" s="10">
        <f>'S5 Maquette'!I180*1.5</f>
        <v>0</v>
      </c>
      <c r="P157" s="10">
        <f>'S6 Maquette'!I171*1.5</f>
        <v>0</v>
      </c>
    </row>
    <row r="158" spans="15:16" x14ac:dyDescent="0.25">
      <c r="O158" s="10">
        <f>'S5 Maquette'!I181*1.5</f>
        <v>0</v>
      </c>
      <c r="P158" s="10">
        <f>'S6 Maquette'!I172*1.5</f>
        <v>0</v>
      </c>
    </row>
    <row r="159" spans="15:16" x14ac:dyDescent="0.25">
      <c r="O159" s="10">
        <f>'S5 Maquette'!I182*1.5</f>
        <v>0</v>
      </c>
      <c r="P159" s="10">
        <f>'S6 Maquette'!I173*1.5</f>
        <v>0</v>
      </c>
    </row>
    <row r="160" spans="15:16" x14ac:dyDescent="0.25">
      <c r="O160" s="10">
        <f>'S5 Maquette'!I183*1.5</f>
        <v>0</v>
      </c>
      <c r="P160" s="10">
        <f>'S6 Maquette'!I174*1.5</f>
        <v>0</v>
      </c>
    </row>
    <row r="161" spans="15:16" x14ac:dyDescent="0.25">
      <c r="O161" s="10">
        <f>'S5 Maquette'!I184*1.5</f>
        <v>0</v>
      </c>
      <c r="P161" s="10">
        <f>'S6 Maquette'!I175*1.5</f>
        <v>0</v>
      </c>
    </row>
    <row r="162" spans="15:16" x14ac:dyDescent="0.25">
      <c r="O162" s="10">
        <f>'S5 Maquette'!I185*1.5</f>
        <v>0</v>
      </c>
      <c r="P162" s="10">
        <f>'S6 Maquette'!I176*1.5</f>
        <v>0</v>
      </c>
    </row>
    <row r="163" spans="15:16" x14ac:dyDescent="0.25">
      <c r="O163" s="10">
        <f>'S5 Maquette'!I186*1.5</f>
        <v>0</v>
      </c>
      <c r="P163" s="10">
        <f>'S6 Maquette'!I177*1.5</f>
        <v>0</v>
      </c>
    </row>
    <row r="164" spans="15:16" x14ac:dyDescent="0.25">
      <c r="O164" s="10">
        <f>'S5 Maquette'!I187*1.5</f>
        <v>0</v>
      </c>
      <c r="P164" s="10">
        <f>'S6 Maquette'!I178*1.5</f>
        <v>0</v>
      </c>
    </row>
    <row r="165" spans="15:16" x14ac:dyDescent="0.25">
      <c r="O165" s="10">
        <f>'S5 Maquette'!I188*1.5</f>
        <v>0</v>
      </c>
      <c r="P165" s="10">
        <f>'S6 Maquette'!I179*1.5</f>
        <v>0</v>
      </c>
    </row>
    <row r="166" spans="15:16" x14ac:dyDescent="0.25">
      <c r="O166" s="10">
        <f>'S5 Maquette'!I189*1.5</f>
        <v>0</v>
      </c>
      <c r="P166" s="10">
        <f>'S6 Maquette'!I180*1.5</f>
        <v>0</v>
      </c>
    </row>
    <row r="167" spans="15:16" x14ac:dyDescent="0.25">
      <c r="O167" s="10">
        <f>'S5 Maquette'!I190*1.5</f>
        <v>0</v>
      </c>
      <c r="P167" s="10">
        <f>'S6 Maquette'!I181*1.5</f>
        <v>0</v>
      </c>
    </row>
    <row r="168" spans="15:16" x14ac:dyDescent="0.25">
      <c r="O168" s="10">
        <f>'S5 Maquette'!I191*1.5</f>
        <v>0</v>
      </c>
      <c r="P168" s="10">
        <f>'S6 Maquette'!I182*1.5</f>
        <v>0</v>
      </c>
    </row>
    <row r="169" spans="15:16" x14ac:dyDescent="0.25">
      <c r="O169" s="10">
        <f>'S5 Maquette'!I192*1.5</f>
        <v>0</v>
      </c>
      <c r="P169" s="10">
        <f>'S6 Maquette'!I183*1.5</f>
        <v>0</v>
      </c>
    </row>
    <row r="170" spans="15:16" x14ac:dyDescent="0.25">
      <c r="O170" s="10">
        <f>'S5 Maquette'!I193*1.5</f>
        <v>0</v>
      </c>
      <c r="P170" s="10">
        <f>'S6 Maquette'!I184*1.5</f>
        <v>0</v>
      </c>
    </row>
    <row r="171" spans="15:16" x14ac:dyDescent="0.25">
      <c r="O171" s="10">
        <f>'S5 Maquette'!I194*1.5</f>
        <v>0</v>
      </c>
      <c r="P171" s="10">
        <f>'S6 Maquette'!I185*1.5</f>
        <v>0</v>
      </c>
    </row>
    <row r="172" spans="15:16" x14ac:dyDescent="0.25">
      <c r="O172" s="10">
        <f>'S5 Maquette'!I195*1.5</f>
        <v>0</v>
      </c>
      <c r="P172" s="10">
        <f>'S6 Maquette'!I186*1.5</f>
        <v>0</v>
      </c>
    </row>
    <row r="173" spans="15:16" x14ac:dyDescent="0.25">
      <c r="O173" s="10">
        <f>'S5 Maquette'!I196*1.5</f>
        <v>0</v>
      </c>
      <c r="P173" s="10">
        <f>'S6 Maquette'!I187*1.5</f>
        <v>0</v>
      </c>
    </row>
    <row r="174" spans="15:16" x14ac:dyDescent="0.25">
      <c r="O174" s="10">
        <f>'S5 Maquette'!I197*1.5</f>
        <v>0</v>
      </c>
      <c r="P174" s="10">
        <f>'S6 Maquette'!I188*1.5</f>
        <v>0</v>
      </c>
    </row>
    <row r="175" spans="15:16" x14ac:dyDescent="0.25">
      <c r="O175" s="10">
        <f>'S5 Maquette'!I198*1.5</f>
        <v>0</v>
      </c>
      <c r="P175" s="10">
        <f>'S6 Maquette'!I189*1.5</f>
        <v>0</v>
      </c>
    </row>
    <row r="176" spans="15:16" x14ac:dyDescent="0.25">
      <c r="O176" s="10">
        <f>'S5 Maquette'!I199*1.5</f>
        <v>0</v>
      </c>
      <c r="P176" s="10">
        <f>'S6 Maquette'!I190*1.5</f>
        <v>0</v>
      </c>
    </row>
    <row r="177" spans="15:16" x14ac:dyDescent="0.25">
      <c r="O177" s="10">
        <f>'S5 Maquette'!I200*1.5</f>
        <v>0</v>
      </c>
      <c r="P177" s="10">
        <f>'S6 Maquette'!I191*1.5</f>
        <v>0</v>
      </c>
    </row>
    <row r="178" spans="15:16" x14ac:dyDescent="0.25">
      <c r="O178" s="10">
        <f>'S5 Maquette'!I201*1.5</f>
        <v>0</v>
      </c>
      <c r="P178" s="10">
        <f>'S6 Maquette'!I192*1.5</f>
        <v>0</v>
      </c>
    </row>
    <row r="179" spans="15:16" x14ac:dyDescent="0.25">
      <c r="O179" s="10">
        <f>'S5 Maquette'!I202*1.5</f>
        <v>0</v>
      </c>
      <c r="P179" s="10">
        <f>'S6 Maquette'!I193*1.5</f>
        <v>0</v>
      </c>
    </row>
    <row r="180" spans="15:16" x14ac:dyDescent="0.25">
      <c r="O180" s="10">
        <f>'S5 Maquette'!I203*1.5</f>
        <v>0</v>
      </c>
      <c r="P180" s="10">
        <f>'S6 Maquette'!I194*1.5</f>
        <v>0</v>
      </c>
    </row>
    <row r="181" spans="15:16" x14ac:dyDescent="0.25">
      <c r="O181" s="10">
        <f>'S5 Maquette'!I204*1.5</f>
        <v>0</v>
      </c>
      <c r="P181" s="10">
        <f>'S6 Maquette'!I195*1.5</f>
        <v>0</v>
      </c>
    </row>
    <row r="182" spans="15:16" x14ac:dyDescent="0.25">
      <c r="O182" s="10">
        <f>'S5 Maquette'!I205*1.5</f>
        <v>0</v>
      </c>
      <c r="P182" s="10">
        <f>'S6 Maquette'!I196*1.5</f>
        <v>0</v>
      </c>
    </row>
    <row r="183" spans="15:16" x14ac:dyDescent="0.25">
      <c r="O183" s="10">
        <f>'S5 Maquette'!I206*1.5</f>
        <v>0</v>
      </c>
      <c r="P183" s="10">
        <f>'S6 Maquette'!I197*1.5</f>
        <v>0</v>
      </c>
    </row>
    <row r="184" spans="15:16" x14ac:dyDescent="0.25">
      <c r="O184" s="10">
        <f>'S5 Maquette'!I207*1.5</f>
        <v>0</v>
      </c>
      <c r="P184" s="10">
        <f>'S6 Maquette'!I198*1.5</f>
        <v>0</v>
      </c>
    </row>
    <row r="185" spans="15:16" x14ac:dyDescent="0.25">
      <c r="O185" s="10">
        <f>'S5 Maquette'!I208*1.5</f>
        <v>0</v>
      </c>
      <c r="P185" s="10">
        <f>'S6 Maquette'!I199*1.5</f>
        <v>0</v>
      </c>
    </row>
    <row r="186" spans="15:16" x14ac:dyDescent="0.25">
      <c r="O186" s="10">
        <f>'S5 Maquette'!I209*1.5</f>
        <v>0</v>
      </c>
      <c r="P186" s="10">
        <f>'S6 Maquette'!I200*1.5</f>
        <v>0</v>
      </c>
    </row>
    <row r="187" spans="15:16" x14ac:dyDescent="0.25">
      <c r="O187" s="10">
        <f>'S5 Maquette'!I210*1.5</f>
        <v>0</v>
      </c>
      <c r="P187" s="10">
        <f>'S6 Maquette'!I201*1.5</f>
        <v>0</v>
      </c>
    </row>
    <row r="188" spans="15:16" x14ac:dyDescent="0.25">
      <c r="O188" s="10">
        <f>'S5 Maquette'!I211*1.5</f>
        <v>0</v>
      </c>
      <c r="P188" s="10">
        <f>'S6 Maquette'!I202*1.5</f>
        <v>0</v>
      </c>
    </row>
    <row r="189" spans="15:16" x14ac:dyDescent="0.25">
      <c r="O189" s="10">
        <f>'S5 Maquette'!I212*1.5</f>
        <v>0</v>
      </c>
      <c r="P189" s="10">
        <f>'S6 Maquette'!I203*1.5</f>
        <v>0</v>
      </c>
    </row>
    <row r="190" spans="15:16" x14ac:dyDescent="0.25">
      <c r="O190" s="10">
        <f>'S5 Maquette'!I213*1.5</f>
        <v>0</v>
      </c>
      <c r="P190" s="10">
        <f>'S6 Maquette'!I204*1.5</f>
        <v>0</v>
      </c>
    </row>
    <row r="191" spans="15:16" x14ac:dyDescent="0.25">
      <c r="O191" s="10">
        <f>'S5 Maquette'!I214*1.5</f>
        <v>0</v>
      </c>
      <c r="P191" s="10">
        <f>'S6 Maquette'!I205*1.5</f>
        <v>0</v>
      </c>
    </row>
    <row r="192" spans="15:16" x14ac:dyDescent="0.25">
      <c r="O192" s="10">
        <f>'S5 Maquette'!I215*1.5</f>
        <v>0</v>
      </c>
      <c r="P192" s="10">
        <f>'S6 Maquette'!I206*1.5</f>
        <v>0</v>
      </c>
    </row>
    <row r="193" spans="15:16" x14ac:dyDescent="0.25">
      <c r="O193" s="10">
        <f>'S5 Maquette'!I216*1.5</f>
        <v>0</v>
      </c>
      <c r="P193" s="10">
        <f>'S6 Maquette'!I207*1.5</f>
        <v>0</v>
      </c>
    </row>
    <row r="194" spans="15:16" x14ac:dyDescent="0.25">
      <c r="O194" s="10">
        <f>'S5 Maquette'!I217*1.5</f>
        <v>0</v>
      </c>
      <c r="P194" s="10">
        <f>'S6 Maquette'!I208*1.5</f>
        <v>0</v>
      </c>
    </row>
    <row r="195" spans="15:16" x14ac:dyDescent="0.25">
      <c r="O195" s="10">
        <f>'S5 Maquette'!I218*1.5</f>
        <v>0</v>
      </c>
      <c r="P195" s="10">
        <f>'S6 Maquette'!I209*1.5</f>
        <v>0</v>
      </c>
    </row>
    <row r="196" spans="15:16" x14ac:dyDescent="0.25">
      <c r="O196" s="10">
        <f>'S5 Maquette'!I219*1.5</f>
        <v>0</v>
      </c>
      <c r="P196" s="10">
        <f>'S6 Maquette'!I210*1.5</f>
        <v>0</v>
      </c>
    </row>
    <row r="197" spans="15:16" x14ac:dyDescent="0.25">
      <c r="O197" s="10">
        <f>'S5 Maquette'!I220*1.5</f>
        <v>0</v>
      </c>
      <c r="P197" s="10">
        <f>'S6 Maquette'!I211*1.5</f>
        <v>0</v>
      </c>
    </row>
    <row r="198" spans="15:16" x14ac:dyDescent="0.25">
      <c r="O198" s="10">
        <f>'S5 Maquette'!I221*1.5</f>
        <v>0</v>
      </c>
      <c r="P198" s="10">
        <f>'S6 Maquette'!I212*1.5</f>
        <v>0</v>
      </c>
    </row>
    <row r="199" spans="15:16" x14ac:dyDescent="0.25">
      <c r="O199" s="10">
        <f>'S5 Maquette'!I222*1.5</f>
        <v>0</v>
      </c>
      <c r="P199" s="10">
        <f>'S6 Maquette'!I213*1.5</f>
        <v>0</v>
      </c>
    </row>
    <row r="200" spans="15:16" x14ac:dyDescent="0.25">
      <c r="O200" s="10">
        <f>'S5 Maquette'!I223*1.5</f>
        <v>0</v>
      </c>
      <c r="P200" s="10">
        <f>'S6 Maquette'!I214*1.5</f>
        <v>0</v>
      </c>
    </row>
    <row r="201" spans="15:16" x14ac:dyDescent="0.25">
      <c r="O201" s="10">
        <f>'S5 Maquette'!I224*1.5</f>
        <v>0</v>
      </c>
      <c r="P201" s="10">
        <f>'S6 Maquette'!I215*1.5</f>
        <v>0</v>
      </c>
    </row>
    <row r="202" spans="15:16" x14ac:dyDescent="0.25">
      <c r="O202" s="10">
        <f>'S5 Maquette'!I225*1.5</f>
        <v>0</v>
      </c>
      <c r="P202" s="10">
        <f>'S6 Maquette'!I216*1.5</f>
        <v>0</v>
      </c>
    </row>
    <row r="203" spans="15:16" x14ac:dyDescent="0.25">
      <c r="O203" s="10">
        <f>'S5 Maquette'!I226*1.5</f>
        <v>0</v>
      </c>
      <c r="P203" s="10">
        <f>'S6 Maquette'!I217*1.5</f>
        <v>0</v>
      </c>
    </row>
    <row r="204" spans="15:16" x14ac:dyDescent="0.25">
      <c r="O204" s="10">
        <f>'S5 Maquette'!I227*1.5</f>
        <v>0</v>
      </c>
      <c r="P204" s="10">
        <f>'S6 Maquette'!I218*1.5</f>
        <v>0</v>
      </c>
    </row>
    <row r="205" spans="15:16" x14ac:dyDescent="0.25">
      <c r="O205" s="10">
        <f>'S5 Maquette'!I228*1.5</f>
        <v>0</v>
      </c>
      <c r="P205" s="10">
        <f>'S6 Maquette'!I219*1.5</f>
        <v>0</v>
      </c>
    </row>
    <row r="206" spans="15:16" x14ac:dyDescent="0.25">
      <c r="O206" s="10">
        <f>'S5 Maquette'!I229*1.5</f>
        <v>0</v>
      </c>
      <c r="P206" s="10">
        <f>'S6 Maquette'!I220*1.5</f>
        <v>0</v>
      </c>
    </row>
    <row r="207" spans="15:16" x14ac:dyDescent="0.25">
      <c r="O207" s="10">
        <f>'S5 Maquette'!I230*1.5</f>
        <v>0</v>
      </c>
      <c r="P207" s="10">
        <f>'S6 Maquette'!I221*1.5</f>
        <v>0</v>
      </c>
    </row>
    <row r="208" spans="15:16" x14ac:dyDescent="0.25">
      <c r="O208" s="10">
        <f>'S5 Maquette'!I231*1.5</f>
        <v>0</v>
      </c>
      <c r="P208" s="10">
        <f>'S6 Maquette'!I222*1.5</f>
        <v>0</v>
      </c>
    </row>
    <row r="209" spans="15:16" x14ac:dyDescent="0.25">
      <c r="O209" s="10">
        <f>'S5 Maquette'!I232*1.5</f>
        <v>0</v>
      </c>
      <c r="P209" s="10">
        <f>'S6 Maquette'!I223*1.5</f>
        <v>0</v>
      </c>
    </row>
    <row r="210" spans="15:16" x14ac:dyDescent="0.25">
      <c r="O210" s="10">
        <f>'S5 Maquette'!I233*1.5</f>
        <v>0</v>
      </c>
      <c r="P210" s="10">
        <f>'S6 Maquette'!I224*1.5</f>
        <v>0</v>
      </c>
    </row>
    <row r="211" spans="15:16" x14ac:dyDescent="0.25">
      <c r="O211" s="10">
        <f>'S5 Maquette'!I234*1.5</f>
        <v>0</v>
      </c>
      <c r="P211" s="10">
        <f>'S6 Maquette'!I225*1.5</f>
        <v>0</v>
      </c>
    </row>
    <row r="212" spans="15:16" x14ac:dyDescent="0.25">
      <c r="O212" s="10">
        <f>'S5 Maquette'!I235*1.5</f>
        <v>0</v>
      </c>
      <c r="P212" s="10">
        <f>'S6 Maquette'!I226*1.5</f>
        <v>0</v>
      </c>
    </row>
    <row r="213" spans="15:16" x14ac:dyDescent="0.25">
      <c r="O213" s="10">
        <f>'S5 Maquette'!I236*1.5</f>
        <v>0</v>
      </c>
      <c r="P213" s="10">
        <f>'S6 Maquette'!I227*1.5</f>
        <v>0</v>
      </c>
    </row>
    <row r="214" spans="15:16" x14ac:dyDescent="0.25">
      <c r="O214" s="10">
        <f>'S5 Maquette'!I237*1.5</f>
        <v>0</v>
      </c>
      <c r="P214" s="10">
        <f>'S6 Maquette'!I228*1.5</f>
        <v>0</v>
      </c>
    </row>
    <row r="215" spans="15:16" x14ac:dyDescent="0.25">
      <c r="O215" s="10">
        <f>'S5 Maquette'!I238*1.5</f>
        <v>0</v>
      </c>
      <c r="P215" s="10">
        <f>'S6 Maquette'!I229*1.5</f>
        <v>0</v>
      </c>
    </row>
    <row r="216" spans="15:16" x14ac:dyDescent="0.25">
      <c r="O216" s="10">
        <f>'S5 Maquette'!I239*1.5</f>
        <v>0</v>
      </c>
      <c r="P216" s="10">
        <f>'S6 Maquette'!I230*1.5</f>
        <v>0</v>
      </c>
    </row>
    <row r="217" spans="15:16" x14ac:dyDescent="0.25">
      <c r="O217" s="10">
        <f>'S5 Maquette'!I240*1.5</f>
        <v>0</v>
      </c>
      <c r="P217" s="10">
        <f>'S6 Maquette'!I231*1.5</f>
        <v>0</v>
      </c>
    </row>
    <row r="218" spans="15:16" x14ac:dyDescent="0.25">
      <c r="O218" s="10">
        <f>'S5 Maquette'!I241*1.5</f>
        <v>0</v>
      </c>
      <c r="P218" s="10">
        <f>'S6 Maquette'!I232*1.5</f>
        <v>0</v>
      </c>
    </row>
    <row r="219" spans="15:16" x14ac:dyDescent="0.25">
      <c r="O219" s="10">
        <f>'S5 Maquette'!I242*1.5</f>
        <v>0</v>
      </c>
      <c r="P219" s="10">
        <f>'S6 Maquette'!I233*1.5</f>
        <v>0</v>
      </c>
    </row>
    <row r="220" spans="15:16" x14ac:dyDescent="0.25">
      <c r="O220" s="10">
        <f>'S5 Maquette'!I243*1.5</f>
        <v>0</v>
      </c>
      <c r="P220" s="10">
        <f>'S6 Maquette'!I234*1.5</f>
        <v>0</v>
      </c>
    </row>
    <row r="221" spans="15:16" x14ac:dyDescent="0.25">
      <c r="O221" s="10">
        <f>'S5 Maquette'!I244*1.5</f>
        <v>0</v>
      </c>
      <c r="P221" s="10">
        <f>'S6 Maquette'!I235*1.5</f>
        <v>0</v>
      </c>
    </row>
    <row r="222" spans="15:16" x14ac:dyDescent="0.25">
      <c r="O222" s="10">
        <f>'S5 Maquette'!I245*1.5</f>
        <v>0</v>
      </c>
      <c r="P222" s="10">
        <f>'S6 Maquette'!I236*1.5</f>
        <v>0</v>
      </c>
    </row>
    <row r="223" spans="15:16" x14ac:dyDescent="0.25">
      <c r="O223" s="10">
        <f>'S5 Maquette'!I246*1.5</f>
        <v>0</v>
      </c>
      <c r="P223" s="10">
        <f>'S6 Maquette'!I237*1.5</f>
        <v>0</v>
      </c>
    </row>
    <row r="224" spans="15:16" x14ac:dyDescent="0.25">
      <c r="O224" s="10">
        <f>'S5 Maquette'!I247*1.5</f>
        <v>0</v>
      </c>
      <c r="P224" s="10">
        <f>'S6 Maquette'!I238*1.5</f>
        <v>0</v>
      </c>
    </row>
    <row r="225" spans="15:16" x14ac:dyDescent="0.25">
      <c r="O225" s="10">
        <f>'S5 Maquette'!I248*1.5</f>
        <v>0</v>
      </c>
      <c r="P225" s="10">
        <f>'S6 Maquette'!I239*1.5</f>
        <v>0</v>
      </c>
    </row>
    <row r="226" spans="15:16" x14ac:dyDescent="0.25">
      <c r="O226" s="10">
        <f>'S5 Maquette'!I249*1.5</f>
        <v>0</v>
      </c>
      <c r="P226" s="10">
        <f>'S6 Maquette'!I240*1.5</f>
        <v>0</v>
      </c>
    </row>
    <row r="227" spans="15:16" x14ac:dyDescent="0.25">
      <c r="O227" s="10">
        <f>'S5 Maquette'!I250*1.5</f>
        <v>0</v>
      </c>
      <c r="P227" s="10">
        <f>'S6 Maquette'!I241*1.5</f>
        <v>0</v>
      </c>
    </row>
    <row r="228" spans="15:16" x14ac:dyDescent="0.25">
      <c r="O228" s="10">
        <f>'S5 Maquette'!I251*1.5</f>
        <v>0</v>
      </c>
      <c r="P228" s="10">
        <f>'S6 Maquette'!I242*1.5</f>
        <v>0</v>
      </c>
    </row>
    <row r="229" spans="15:16" x14ac:dyDescent="0.25">
      <c r="O229" s="10">
        <f>'S5 Maquette'!I252*1.5</f>
        <v>0</v>
      </c>
      <c r="P229" s="10">
        <f>'S6 Maquette'!I243*1.5</f>
        <v>0</v>
      </c>
    </row>
    <row r="230" spans="15:16" x14ac:dyDescent="0.25">
      <c r="O230" s="10">
        <f>'S5 Maquette'!I253*1.5</f>
        <v>0</v>
      </c>
      <c r="P230" s="10">
        <f>'S6 Maquette'!I244*1.5</f>
        <v>0</v>
      </c>
    </row>
    <row r="231" spans="15:16" x14ac:dyDescent="0.25">
      <c r="O231" s="10">
        <f>'S5 Maquette'!I254*1.5</f>
        <v>0</v>
      </c>
      <c r="P231" s="10">
        <f>'S6 Maquette'!I245*1.5</f>
        <v>0</v>
      </c>
    </row>
    <row r="232" spans="15:16" x14ac:dyDescent="0.25">
      <c r="O232" s="10">
        <f>'S5 Maquette'!I255*1.5</f>
        <v>0</v>
      </c>
      <c r="P232" s="10">
        <f>'S6 Maquette'!I246*1.5</f>
        <v>0</v>
      </c>
    </row>
    <row r="233" spans="15:16" x14ac:dyDescent="0.25">
      <c r="O233" s="10">
        <f>'S5 Maquette'!I256*1.5</f>
        <v>0</v>
      </c>
      <c r="P233" s="10">
        <f>'S6 Maquette'!I247*1.5</f>
        <v>0</v>
      </c>
    </row>
    <row r="234" spans="15:16" x14ac:dyDescent="0.25">
      <c r="O234" s="10">
        <f>'S5 Maquette'!I257*1.5</f>
        <v>0</v>
      </c>
      <c r="P234" s="10">
        <f>'S6 Maquette'!I248*1.5</f>
        <v>0</v>
      </c>
    </row>
    <row r="235" spans="15:16" x14ac:dyDescent="0.25">
      <c r="O235" s="10">
        <f>'S5 Maquette'!I258*1.5</f>
        <v>0</v>
      </c>
      <c r="P235" s="10">
        <f>'S6 Maquette'!I249*1.5</f>
        <v>0</v>
      </c>
    </row>
    <row r="236" spans="15:16" x14ac:dyDescent="0.25">
      <c r="O236" s="10">
        <f>'S5 Maquette'!I259*1.5</f>
        <v>0</v>
      </c>
      <c r="P236" s="10">
        <f>'S6 Maquette'!I250*1.5</f>
        <v>0</v>
      </c>
    </row>
    <row r="237" spans="15:16" x14ac:dyDescent="0.25">
      <c r="O237" s="10">
        <f>'S5 Maquette'!I260*1.5</f>
        <v>0</v>
      </c>
      <c r="P237" s="10">
        <f>'S6 Maquette'!I251*1.5</f>
        <v>0</v>
      </c>
    </row>
    <row r="238" spans="15:16" x14ac:dyDescent="0.25">
      <c r="O238" s="10">
        <f>'S5 Maquette'!I261*1.5</f>
        <v>0</v>
      </c>
      <c r="P238" s="10">
        <f>'S6 Maquette'!I252*1.5</f>
        <v>0</v>
      </c>
    </row>
    <row r="239" spans="15:16" x14ac:dyDescent="0.25">
      <c r="O239" s="10">
        <f>'S5 Maquette'!I262*1.5</f>
        <v>0</v>
      </c>
      <c r="P239" s="10">
        <f>'S6 Maquette'!I253*1.5</f>
        <v>0</v>
      </c>
    </row>
    <row r="240" spans="15:16" x14ac:dyDescent="0.25">
      <c r="O240" s="10">
        <f>'S5 Maquette'!I263*1.5</f>
        <v>0</v>
      </c>
      <c r="P240" s="10">
        <f>'S6 Maquette'!I254*1.5</f>
        <v>0</v>
      </c>
    </row>
    <row r="241" spans="15:16" x14ac:dyDescent="0.25">
      <c r="O241" s="10">
        <f>'S5 Maquette'!I264*1.5</f>
        <v>0</v>
      </c>
      <c r="P241" s="10">
        <f>'S6 Maquette'!I255*1.5</f>
        <v>0</v>
      </c>
    </row>
    <row r="242" spans="15:16" x14ac:dyDescent="0.25">
      <c r="O242" s="10">
        <f>'S5 Maquette'!I265*1.5</f>
        <v>0</v>
      </c>
      <c r="P242" s="10">
        <f>'S6 Maquette'!I256*1.5</f>
        <v>0</v>
      </c>
    </row>
    <row r="243" spans="15:16" x14ac:dyDescent="0.25">
      <c r="O243" s="10">
        <f>'S5 Maquette'!I266*1.5</f>
        <v>0</v>
      </c>
      <c r="P243" s="10">
        <f>'S6 Maquette'!I257*1.5</f>
        <v>0</v>
      </c>
    </row>
    <row r="244" spans="15:16" x14ac:dyDescent="0.25">
      <c r="O244" s="10">
        <f>'S5 Maquette'!I267*1.5</f>
        <v>0</v>
      </c>
      <c r="P244" s="10">
        <f>'S6 Maquette'!I258*1.5</f>
        <v>0</v>
      </c>
    </row>
    <row r="245" spans="15:16" x14ac:dyDescent="0.25">
      <c r="O245" s="10">
        <f>'S5 Maquette'!I268*1.5</f>
        <v>0</v>
      </c>
      <c r="P245" s="10">
        <f>'S6 Maquette'!I259*1.5</f>
        <v>0</v>
      </c>
    </row>
    <row r="246" spans="15:16" x14ac:dyDescent="0.25">
      <c r="O246" s="10">
        <f>'S5 Maquette'!I269*1.5</f>
        <v>0</v>
      </c>
      <c r="P246" s="10">
        <f>'S6 Maquette'!I260*1.5</f>
        <v>0</v>
      </c>
    </row>
    <row r="247" spans="15:16" x14ac:dyDescent="0.25">
      <c r="O247" s="10">
        <f>'S5 Maquette'!I270*1.5</f>
        <v>0</v>
      </c>
      <c r="P247" s="10">
        <f>'S6 Maquette'!I261*1.5</f>
        <v>0</v>
      </c>
    </row>
    <row r="248" spans="15:16" x14ac:dyDescent="0.25">
      <c r="O248" s="10">
        <f>'S5 Maquette'!I271*1.5</f>
        <v>0</v>
      </c>
      <c r="P248" s="10">
        <f>'S6 Maquette'!I262*1.5</f>
        <v>0</v>
      </c>
    </row>
    <row r="249" spans="15:16" x14ac:dyDescent="0.25">
      <c r="O249" s="10">
        <f>'S5 Maquette'!I272*1.5</f>
        <v>0</v>
      </c>
      <c r="P249" s="10">
        <f>'S6 Maquette'!I263*1.5</f>
        <v>0</v>
      </c>
    </row>
    <row r="250" spans="15:16" x14ac:dyDescent="0.25">
      <c r="O250" s="10">
        <f>'S5 Maquette'!I273*1.5</f>
        <v>0</v>
      </c>
      <c r="P250" s="10">
        <f>'S6 Maquette'!I264*1.5</f>
        <v>0</v>
      </c>
    </row>
    <row r="251" spans="15:16" x14ac:dyDescent="0.25">
      <c r="O251" s="10">
        <f>'S5 Maquette'!I274*1.5</f>
        <v>0</v>
      </c>
      <c r="P251" s="10">
        <f>'S6 Maquette'!I265*1.5</f>
        <v>0</v>
      </c>
    </row>
    <row r="252" spans="15:16" x14ac:dyDescent="0.25">
      <c r="O252" s="10">
        <f>'S5 Maquette'!I275*1.5</f>
        <v>0</v>
      </c>
      <c r="P252" s="10">
        <f>'S6 Maquette'!I266*1.5</f>
        <v>0</v>
      </c>
    </row>
    <row r="253" spans="15:16" x14ac:dyDescent="0.25">
      <c r="O253" s="10">
        <f>'S5 Maquette'!I276*1.5</f>
        <v>0</v>
      </c>
      <c r="P253" s="10">
        <f>'S6 Maquette'!I267*1.5</f>
        <v>0</v>
      </c>
    </row>
    <row r="254" spans="15:16" x14ac:dyDescent="0.25">
      <c r="O254" s="10">
        <f>'S5 Maquette'!I277*1.5</f>
        <v>0</v>
      </c>
      <c r="P254" s="10">
        <f>'S6 Maquette'!I268*1.5</f>
        <v>0</v>
      </c>
    </row>
    <row r="255" spans="15:16" x14ac:dyDescent="0.25">
      <c r="O255" s="10">
        <f>'S5 Maquette'!I278*1.5</f>
        <v>0</v>
      </c>
      <c r="P255" s="10">
        <f>'S6 Maquette'!I269*1.5</f>
        <v>0</v>
      </c>
    </row>
    <row r="256" spans="15:16" x14ac:dyDescent="0.25">
      <c r="O256" s="10">
        <f>'S5 Maquette'!I279*1.5</f>
        <v>0</v>
      </c>
      <c r="P256" s="10">
        <f>'S6 Maquette'!I270*1.5</f>
        <v>0</v>
      </c>
    </row>
    <row r="257" spans="15:16" x14ac:dyDescent="0.25">
      <c r="O257" s="10">
        <f>'S5 Maquette'!I280*1.5</f>
        <v>0</v>
      </c>
      <c r="P257" s="10">
        <f>'S6 Maquette'!I271*1.5</f>
        <v>0</v>
      </c>
    </row>
    <row r="258" spans="15:16" x14ac:dyDescent="0.25">
      <c r="O258" s="10">
        <f>'S5 Maquette'!I281*1.5</f>
        <v>0</v>
      </c>
      <c r="P258" s="10">
        <f>'S6 Maquette'!I272*1.5</f>
        <v>0</v>
      </c>
    </row>
    <row r="259" spans="15:16" x14ac:dyDescent="0.25">
      <c r="O259" s="10">
        <f>'S5 Maquette'!I282*1.5</f>
        <v>0</v>
      </c>
      <c r="P259" s="10">
        <f>'S6 Maquette'!I273*1.5</f>
        <v>0</v>
      </c>
    </row>
    <row r="260" spans="15:16" x14ac:dyDescent="0.25">
      <c r="O260" s="10">
        <f>'S5 Maquette'!I283*1.5</f>
        <v>0</v>
      </c>
      <c r="P260" s="10">
        <f>'S6 Maquette'!I274*1.5</f>
        <v>0</v>
      </c>
    </row>
    <row r="261" spans="15:16" x14ac:dyDescent="0.25">
      <c r="O261" s="10">
        <f>'S5 Maquette'!I284*1.5</f>
        <v>0</v>
      </c>
      <c r="P261" s="10">
        <f>'S6 Maquette'!I275*1.5</f>
        <v>0</v>
      </c>
    </row>
    <row r="262" spans="15:16" x14ac:dyDescent="0.25">
      <c r="O262" s="10">
        <f>'S5 Maquette'!I285*1.5</f>
        <v>0</v>
      </c>
      <c r="P262" s="10">
        <f>'S6 Maquette'!I276*1.5</f>
        <v>0</v>
      </c>
    </row>
    <row r="263" spans="15:16" x14ac:dyDescent="0.25">
      <c r="O263" s="10">
        <f>'S5 Maquette'!I286*1.5</f>
        <v>0</v>
      </c>
      <c r="P263" s="10">
        <f>'S6 Maquette'!I277*1.5</f>
        <v>0</v>
      </c>
    </row>
    <row r="264" spans="15:16" x14ac:dyDescent="0.25">
      <c r="O264" s="10">
        <f>'S5 Maquette'!I287*1.5</f>
        <v>0</v>
      </c>
      <c r="P264" s="10">
        <f>'S6 Maquette'!I278*1.5</f>
        <v>0</v>
      </c>
    </row>
    <row r="265" spans="15:16" x14ac:dyDescent="0.25">
      <c r="O265" s="10">
        <f>'S5 Maquette'!I288*1.5</f>
        <v>0</v>
      </c>
      <c r="P265" s="10">
        <f>'S6 Maquette'!I279*1.5</f>
        <v>0</v>
      </c>
    </row>
    <row r="266" spans="15:16" x14ac:dyDescent="0.25">
      <c r="O266" s="10">
        <f>'S5 Maquette'!I289*1.5</f>
        <v>0</v>
      </c>
      <c r="P266" s="10">
        <f>'S6 Maquette'!I280*1.5</f>
        <v>0</v>
      </c>
    </row>
    <row r="267" spans="15:16" x14ac:dyDescent="0.25">
      <c r="O267" s="10">
        <f>'S5 Maquette'!I290*1.5</f>
        <v>0</v>
      </c>
      <c r="P267" s="10">
        <f>'S6 Maquette'!I281*1.5</f>
        <v>0</v>
      </c>
    </row>
    <row r="268" spans="15:16" x14ac:dyDescent="0.25">
      <c r="O268" s="10">
        <f>'S5 Maquette'!I291*1.5</f>
        <v>0</v>
      </c>
      <c r="P268" s="10">
        <f>'S6 Maquette'!I282*1.5</f>
        <v>0</v>
      </c>
    </row>
    <row r="269" spans="15:16" x14ac:dyDescent="0.25">
      <c r="O269" s="10">
        <f>'S5 Maquette'!I292*1.5</f>
        <v>0</v>
      </c>
      <c r="P269" s="10">
        <f>'S6 Maquette'!I283*1.5</f>
        <v>0</v>
      </c>
    </row>
    <row r="270" spans="15:16" x14ac:dyDescent="0.25">
      <c r="O270" s="10">
        <f>'S5 Maquette'!I293*1.5</f>
        <v>0</v>
      </c>
      <c r="P270" s="10">
        <f>'S6 Maquette'!I284*1.5</f>
        <v>0</v>
      </c>
    </row>
    <row r="271" spans="15:16" x14ac:dyDescent="0.25">
      <c r="O271" s="10">
        <f>'S5 Maquette'!I294*1.5</f>
        <v>0</v>
      </c>
      <c r="P271" s="10">
        <f>'S6 Maquette'!I285*1.5</f>
        <v>0</v>
      </c>
    </row>
    <row r="272" spans="15:16" x14ac:dyDescent="0.25">
      <c r="O272" s="10">
        <f>'S5 Maquette'!I295*1.5</f>
        <v>0</v>
      </c>
      <c r="P272" s="10">
        <f>'S6 Maquette'!I286*1.5</f>
        <v>0</v>
      </c>
    </row>
    <row r="273" spans="15:16" x14ac:dyDescent="0.25">
      <c r="O273" s="10">
        <f>'S5 Maquette'!I296*1.5</f>
        <v>0</v>
      </c>
      <c r="P273" s="10">
        <f>'S6 Maquette'!I287*1.5</f>
        <v>0</v>
      </c>
    </row>
    <row r="274" spans="15:16" x14ac:dyDescent="0.25">
      <c r="O274" s="10">
        <f>'S5 Maquette'!I297*1.5</f>
        <v>0</v>
      </c>
      <c r="P274" s="10">
        <f>'S6 Maquette'!I288*1.5</f>
        <v>0</v>
      </c>
    </row>
    <row r="275" spans="15:16" x14ac:dyDescent="0.25">
      <c r="O275" s="10">
        <f>'S5 Maquette'!I298*1.5</f>
        <v>0</v>
      </c>
      <c r="P275" s="10">
        <f>'S6 Maquette'!I289*1.5</f>
        <v>0</v>
      </c>
    </row>
    <row r="276" spans="15:16" x14ac:dyDescent="0.25">
      <c r="O276" s="10">
        <f>'S5 Maquette'!I299*1.5</f>
        <v>0</v>
      </c>
      <c r="P276" s="10">
        <f>'S6 Maquette'!I290*1.5</f>
        <v>0</v>
      </c>
    </row>
    <row r="277" spans="15:16" x14ac:dyDescent="0.25">
      <c r="O277" s="10">
        <f>'S5 Maquette'!I300*1.5</f>
        <v>0</v>
      </c>
      <c r="P277" s="10">
        <f>'S6 Maquette'!I291*1.5</f>
        <v>0</v>
      </c>
    </row>
    <row r="278" spans="15:16" x14ac:dyDescent="0.25">
      <c r="O278" s="10">
        <f>'S5 Maquette'!I301*1.5</f>
        <v>0</v>
      </c>
      <c r="P278" s="10">
        <f>'S6 Maquette'!I292*1.5</f>
        <v>0</v>
      </c>
    </row>
    <row r="279" spans="15:16" x14ac:dyDescent="0.25">
      <c r="O279" s="10">
        <f>'S5 Maquette'!I302*1.5</f>
        <v>0</v>
      </c>
      <c r="P279" s="10">
        <f>'S6 Maquette'!I293*1.5</f>
        <v>0</v>
      </c>
    </row>
    <row r="280" spans="15:16" x14ac:dyDescent="0.25">
      <c r="O280" s="10">
        <f>'S5 Maquette'!I303*1.5</f>
        <v>0</v>
      </c>
      <c r="P280" s="10">
        <f>'S6 Maquette'!I294*1.5</f>
        <v>0</v>
      </c>
    </row>
    <row r="281" spans="15:16" x14ac:dyDescent="0.25">
      <c r="O281" s="10">
        <f>'S5 Maquette'!I304*1.5</f>
        <v>0</v>
      </c>
      <c r="P281" s="10">
        <f>'S6 Maquette'!I295*1.5</f>
        <v>0</v>
      </c>
    </row>
    <row r="282" spans="15:16" x14ac:dyDescent="0.25">
      <c r="O282" s="10">
        <f>'S5 Maquette'!I305*1.5</f>
        <v>0</v>
      </c>
      <c r="P282" s="10">
        <f>'S6 Maquette'!I296*1.5</f>
        <v>0</v>
      </c>
    </row>
    <row r="283" spans="15:16" x14ac:dyDescent="0.25">
      <c r="O283" s="10">
        <f>'S5 Maquette'!I306*1.5</f>
        <v>0</v>
      </c>
      <c r="P283" s="10">
        <f>'S6 Maquette'!I297*1.5</f>
        <v>0</v>
      </c>
    </row>
    <row r="284" spans="15:16" x14ac:dyDescent="0.25">
      <c r="O284" s="10">
        <f>'S5 Maquette'!I307*1.5</f>
        <v>0</v>
      </c>
      <c r="P284" s="10">
        <f>'S6 Maquette'!I298*1.5</f>
        <v>0</v>
      </c>
    </row>
    <row r="285" spans="15:16" x14ac:dyDescent="0.25">
      <c r="O285" s="10">
        <f>'S5 Maquette'!I308*1.5</f>
        <v>0</v>
      </c>
      <c r="P285" s="10">
        <f>'S6 Maquette'!I299*1.5</f>
        <v>0</v>
      </c>
    </row>
    <row r="286" spans="15:16" x14ac:dyDescent="0.25">
      <c r="O286" s="10">
        <f>'S5 Maquette'!I309*1.5</f>
        <v>0</v>
      </c>
      <c r="P286" s="10">
        <f>'S6 Maquette'!I300*1.5</f>
        <v>0</v>
      </c>
    </row>
    <row r="287" spans="15:16" x14ac:dyDescent="0.25">
      <c r="O287" s="10">
        <f>'S5 Maquette'!I310*1.5</f>
        <v>0</v>
      </c>
      <c r="P287" s="10">
        <f>'S6 Maquette'!I301*1.5</f>
        <v>0</v>
      </c>
    </row>
    <row r="288" spans="15:16" x14ac:dyDescent="0.25">
      <c r="O288" s="10">
        <f>'S5 Maquette'!I311*1.5</f>
        <v>0</v>
      </c>
      <c r="P288" s="10">
        <f>'S6 Maquette'!I302*1.5</f>
        <v>0</v>
      </c>
    </row>
    <row r="289" spans="15:16" x14ac:dyDescent="0.25">
      <c r="O289" s="10">
        <f>'S5 Maquette'!I312*1.5</f>
        <v>0</v>
      </c>
      <c r="P289" s="10">
        <f>'S6 Maquette'!I303*1.5</f>
        <v>0</v>
      </c>
    </row>
    <row r="290" spans="15:16" x14ac:dyDescent="0.25">
      <c r="O290" s="10">
        <f>'S5 Maquette'!I313*1.5</f>
        <v>0</v>
      </c>
      <c r="P290" s="10">
        <f>'S6 Maquette'!I304*1.5</f>
        <v>0</v>
      </c>
    </row>
    <row r="291" spans="15:16" x14ac:dyDescent="0.25">
      <c r="O291" s="10">
        <f>'S5 Maquette'!I314*1.5</f>
        <v>0</v>
      </c>
      <c r="P291" s="10">
        <f>'S6 Maquette'!I305*1.5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243"/>
  <sheetViews>
    <sheetView tabSelected="1" zoomScaleNormal="100" workbookViewId="0">
      <selection activeCell="A63" sqref="A63:D63"/>
    </sheetView>
  </sheetViews>
  <sheetFormatPr baseColWidth="10" defaultColWidth="11.42578125" defaultRowHeight="15" x14ac:dyDescent="0.25"/>
  <cols>
    <col min="1" max="1" width="25.28515625" customWidth="1"/>
    <col min="2" max="3" width="66.5703125" bestFit="1" customWidth="1"/>
    <col min="4" max="4" width="37.140625" customWidth="1"/>
  </cols>
  <sheetData>
    <row r="1" spans="1:159" ht="43.15" customHeight="1" x14ac:dyDescent="0.25">
      <c r="A1" s="198" t="s">
        <v>192</v>
      </c>
      <c r="B1" s="198"/>
      <c r="C1" s="198"/>
      <c r="D1" s="19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 customHeight="1" x14ac:dyDescent="0.25">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25">
      <c r="A3" s="33" t="s">
        <v>194</v>
      </c>
      <c r="B3" s="34" t="s">
        <v>55</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25">
      <c r="A4" s="1" t="s">
        <v>195</v>
      </c>
      <c r="B4" s="205" t="s">
        <v>61</v>
      </c>
      <c r="C4" s="205"/>
      <c r="D4" s="205"/>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25">
      <c r="A5" s="1" t="s">
        <v>196</v>
      </c>
      <c r="B5" s="10" t="s">
        <v>197</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25">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899999999999999" customHeight="1" x14ac:dyDescent="0.3">
      <c r="A8" s="209" t="s">
        <v>198</v>
      </c>
      <c r="B8" s="209"/>
      <c r="C8" s="209"/>
      <c r="D8" s="209"/>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45" customHeight="1" x14ac:dyDescent="0.25">
      <c r="A9" s="19" t="s">
        <v>199</v>
      </c>
      <c r="B9" s="210" t="s">
        <v>200</v>
      </c>
      <c r="C9" s="210"/>
      <c r="D9" s="210"/>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25">
      <c r="A11" s="197" t="s">
        <v>201</v>
      </c>
      <c r="B11" s="197"/>
      <c r="C11" s="197" t="s">
        <v>202</v>
      </c>
      <c r="D11" s="197"/>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25">
      <c r="A12" s="197"/>
      <c r="B12" s="197"/>
      <c r="C12" s="197"/>
      <c r="D12" s="197"/>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25">
      <c r="A13" s="197" t="e">
        <f>Calcul!A10</f>
        <v>#REF!</v>
      </c>
      <c r="B13" s="197"/>
      <c r="C13" s="197" t="e">
        <f>Calcul!A22</f>
        <v>#REF!</v>
      </c>
      <c r="D13" s="197"/>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5" customHeight="1" x14ac:dyDescent="0.25">
      <c r="A14" s="197"/>
      <c r="B14" s="197"/>
      <c r="C14" s="197"/>
      <c r="D14" s="197"/>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35">
      <c r="A18" s="211" t="s">
        <v>203</v>
      </c>
      <c r="B18" s="211"/>
      <c r="C18" s="211"/>
      <c r="D18" s="211"/>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25">
      <c r="A19" t="s">
        <v>204</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25">
      <c r="A20" s="206" t="s">
        <v>205</v>
      </c>
      <c r="B20" s="207"/>
      <c r="C20" s="207"/>
      <c r="D20" s="208"/>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ht="18" customHeight="1" x14ac:dyDescent="0.25">
      <c r="A21" s="192" t="s">
        <v>206</v>
      </c>
      <c r="B21" s="193"/>
      <c r="C21" s="193"/>
      <c r="D21" s="194"/>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ht="18.600000000000001" customHeight="1" x14ac:dyDescent="0.25">
      <c r="A22" s="176" t="s">
        <v>207</v>
      </c>
      <c r="B22" s="177"/>
      <c r="C22" s="177"/>
      <c r="D22" s="178"/>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ht="18" customHeight="1" x14ac:dyDescent="0.25">
      <c r="A23" s="176" t="s">
        <v>208</v>
      </c>
      <c r="B23" s="177"/>
      <c r="C23" s="177"/>
      <c r="D23" s="17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ht="21.6" customHeight="1" x14ac:dyDescent="0.25">
      <c r="A24" s="177" t="s">
        <v>373</v>
      </c>
      <c r="B24" s="177"/>
      <c r="C24" s="177"/>
      <c r="D24" s="17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ht="22.15" customHeight="1" x14ac:dyDescent="0.25">
      <c r="A25" s="176" t="s">
        <v>209</v>
      </c>
      <c r="B25" s="177"/>
      <c r="C25" s="177"/>
      <c r="D25" s="17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ht="40.9" customHeight="1" x14ac:dyDescent="0.25">
      <c r="A26" s="184" t="s">
        <v>434</v>
      </c>
      <c r="B26" s="175"/>
      <c r="C26" s="175"/>
      <c r="D26" s="18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25">
      <c r="A27" s="107"/>
      <c r="B27" s="108"/>
      <c r="C27" s="108"/>
      <c r="D27" s="10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25">
      <c r="A28" s="202" t="s">
        <v>210</v>
      </c>
      <c r="B28" s="203"/>
      <c r="C28" s="203"/>
      <c r="D28" s="20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ht="21" customHeight="1" x14ac:dyDescent="0.25">
      <c r="A29" s="192" t="s">
        <v>211</v>
      </c>
      <c r="B29" s="193"/>
      <c r="C29" s="193"/>
      <c r="D29" s="194"/>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ht="22.9" customHeight="1" x14ac:dyDescent="0.25">
      <c r="A30" s="184" t="s">
        <v>467</v>
      </c>
      <c r="B30" s="175"/>
      <c r="C30" s="175"/>
      <c r="D30" s="18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ht="23.45" customHeight="1" x14ac:dyDescent="0.25">
      <c r="A31" s="199" t="s">
        <v>468</v>
      </c>
      <c r="B31" s="200"/>
      <c r="C31" s="200"/>
      <c r="D31" s="201"/>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ht="19.899999999999999" customHeight="1" x14ac:dyDescent="0.25">
      <c r="A32" s="176" t="s">
        <v>212</v>
      </c>
      <c r="B32" s="177"/>
      <c r="C32" s="177"/>
      <c r="D32" s="17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s="70" customFormat="1" ht="19.149999999999999" customHeight="1" x14ac:dyDescent="0.25">
      <c r="A33" s="177" t="s">
        <v>362</v>
      </c>
      <c r="B33" s="177"/>
      <c r="C33" s="177"/>
      <c r="D33" s="178"/>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row>
    <row r="34" spans="1:159" ht="18.600000000000001" customHeight="1" x14ac:dyDescent="0.25">
      <c r="A34" s="176" t="s">
        <v>374</v>
      </c>
      <c r="B34" s="177"/>
      <c r="C34" s="177"/>
      <c r="D34" s="17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25">
      <c r="A35" s="176" t="s">
        <v>363</v>
      </c>
      <c r="B35" s="177"/>
      <c r="C35" s="177"/>
      <c r="D35" s="178"/>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36" customHeight="1" x14ac:dyDescent="0.25">
      <c r="A36" s="218" t="s">
        <v>435</v>
      </c>
      <c r="B36" s="219"/>
      <c r="C36" s="219"/>
      <c r="D36" s="220"/>
      <c r="E36" s="172" t="s">
        <v>487</v>
      </c>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ht="34.15" customHeight="1" x14ac:dyDescent="0.25">
      <c r="A37" s="184" t="s">
        <v>436</v>
      </c>
      <c r="B37" s="175"/>
      <c r="C37" s="175"/>
      <c r="D37" s="18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ht="18" customHeight="1" x14ac:dyDescent="0.25">
      <c r="A38" s="224" t="s">
        <v>469</v>
      </c>
      <c r="B38" s="224"/>
      <c r="C38" s="224"/>
      <c r="D38" s="225"/>
    </row>
    <row r="39" spans="1:159" ht="17.45" customHeight="1" x14ac:dyDescent="0.25">
      <c r="A39" s="176" t="s">
        <v>213</v>
      </c>
      <c r="B39" s="177"/>
      <c r="C39" s="177"/>
      <c r="D39" s="178"/>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ht="31.9" customHeight="1" x14ac:dyDescent="0.25">
      <c r="A40" s="184" t="s">
        <v>486</v>
      </c>
      <c r="B40" s="175"/>
      <c r="C40" s="175"/>
      <c r="D40" s="185"/>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25">
      <c r="A41" s="107"/>
      <c r="B41" s="108"/>
      <c r="C41" s="108"/>
      <c r="D41" s="109"/>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25">
      <c r="A42" s="206" t="s">
        <v>214</v>
      </c>
      <c r="B42" s="207"/>
      <c r="C42" s="207"/>
      <c r="D42" s="20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25">
      <c r="A43" s="110" t="s">
        <v>375</v>
      </c>
      <c r="B43" s="111"/>
      <c r="C43" s="111"/>
      <c r="D43" s="11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25">
      <c r="A44" s="99" t="s">
        <v>215</v>
      </c>
      <c r="B44" s="98"/>
      <c r="C44" s="98"/>
      <c r="D44" s="113"/>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25">
      <c r="A45" s="107"/>
      <c r="B45" s="108"/>
      <c r="C45" s="108"/>
      <c r="D45" s="109"/>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25">
      <c r="A46" s="221" t="s">
        <v>216</v>
      </c>
      <c r="B46" s="222"/>
      <c r="C46" s="222"/>
      <c r="D46" s="223"/>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25">
      <c r="A47" s="110" t="s">
        <v>217</v>
      </c>
      <c r="B47" s="111"/>
      <c r="C47" s="111"/>
      <c r="D47" s="11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25">
      <c r="A48" s="99" t="s">
        <v>218</v>
      </c>
      <c r="B48" s="98"/>
      <c r="C48" s="98"/>
      <c r="D48" s="113"/>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60" x14ac:dyDescent="0.25">
      <c r="A49" s="224" t="s">
        <v>469</v>
      </c>
      <c r="B49" s="224"/>
      <c r="C49" s="224"/>
      <c r="D49" s="225"/>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60" x14ac:dyDescent="0.25">
      <c r="A50" s="99"/>
      <c r="B50" s="98"/>
      <c r="C50" s="98"/>
      <c r="D50" s="113"/>
    </row>
    <row r="51" spans="1:160" x14ac:dyDescent="0.25">
      <c r="A51" s="179" t="s">
        <v>219</v>
      </c>
      <c r="B51" s="180"/>
      <c r="C51" s="180"/>
      <c r="D51" s="181"/>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60" x14ac:dyDescent="0.25">
      <c r="A52" s="99" t="s">
        <v>220</v>
      </c>
      <c r="B52" s="98"/>
      <c r="C52" s="98"/>
      <c r="D52" s="113"/>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5">
      <c r="A53" s="99" t="s">
        <v>357</v>
      </c>
      <c r="B53" s="98"/>
      <c r="C53" s="98"/>
      <c r="D53" s="113"/>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5">
      <c r="A54" s="99"/>
      <c r="B54" s="98"/>
      <c r="C54" s="98"/>
      <c r="D54" s="113"/>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5">
      <c r="A55" s="215" t="s">
        <v>455</v>
      </c>
      <c r="B55" s="216"/>
      <c r="C55" s="216"/>
      <c r="D55" s="217"/>
    </row>
    <row r="56" spans="1:160" ht="21.6" customHeight="1" x14ac:dyDescent="0.25">
      <c r="A56" s="163" t="s">
        <v>462</v>
      </c>
      <c r="B56" s="70"/>
      <c r="C56" s="70"/>
      <c r="D56" s="114"/>
    </row>
    <row r="57" spans="1:160" ht="21.6" customHeight="1" x14ac:dyDescent="0.25">
      <c r="A57" s="163" t="s">
        <v>463</v>
      </c>
      <c r="B57" s="70"/>
      <c r="C57" s="70"/>
      <c r="D57" s="114"/>
    </row>
    <row r="58" spans="1:160" ht="21.6" customHeight="1" x14ac:dyDescent="0.25">
      <c r="A58" s="163" t="s">
        <v>464</v>
      </c>
      <c r="B58" s="70"/>
      <c r="C58" s="70"/>
      <c r="D58" s="114"/>
    </row>
    <row r="59" spans="1:160" ht="21.6" customHeight="1" x14ac:dyDescent="0.25">
      <c r="A59" s="163" t="s">
        <v>456</v>
      </c>
      <c r="B59" s="70"/>
      <c r="C59" s="70"/>
      <c r="D59" s="114"/>
    </row>
    <row r="60" spans="1:160" ht="36.6" customHeight="1" x14ac:dyDescent="0.25">
      <c r="A60" s="212" t="s">
        <v>470</v>
      </c>
      <c r="B60" s="212"/>
      <c r="C60" s="212"/>
      <c r="D60" s="213"/>
    </row>
    <row r="61" spans="1:160" ht="10.9" customHeight="1" x14ac:dyDescent="0.25">
      <c r="A61" s="162"/>
      <c r="B61" s="70"/>
      <c r="C61" s="70"/>
      <c r="D61" s="114"/>
    </row>
    <row r="62" spans="1:160" ht="17.45" customHeight="1" x14ac:dyDescent="0.25">
      <c r="A62" s="215" t="s">
        <v>457</v>
      </c>
      <c r="B62" s="216"/>
      <c r="C62" s="216"/>
      <c r="D62" s="217"/>
    </row>
    <row r="63" spans="1:160" ht="33.6" customHeight="1" x14ac:dyDescent="0.25">
      <c r="A63" s="212" t="s">
        <v>494</v>
      </c>
      <c r="B63" s="212"/>
      <c r="C63" s="212"/>
      <c r="D63" s="213"/>
    </row>
    <row r="64" spans="1:160" ht="16.899999999999999" customHeight="1" x14ac:dyDescent="0.25">
      <c r="A64" s="195" t="s">
        <v>493</v>
      </c>
      <c r="B64" s="195"/>
      <c r="C64" s="195"/>
      <c r="D64" s="196"/>
    </row>
    <row r="65" spans="1:160" ht="21.6" customHeight="1" x14ac:dyDescent="0.25">
      <c r="A65" s="212" t="s">
        <v>459</v>
      </c>
      <c r="B65" s="212"/>
      <c r="C65" s="212"/>
      <c r="D65" s="213"/>
    </row>
    <row r="66" spans="1:160" ht="21.6" customHeight="1" x14ac:dyDescent="0.25">
      <c r="A66" s="160"/>
      <c r="B66" s="160"/>
      <c r="C66" s="160"/>
      <c r="D66" s="161"/>
    </row>
    <row r="67" spans="1:160" ht="21.6" customHeight="1" x14ac:dyDescent="0.25">
      <c r="A67" s="215" t="s">
        <v>465</v>
      </c>
      <c r="B67" s="216"/>
      <c r="C67" s="216"/>
      <c r="D67" s="217"/>
    </row>
    <row r="68" spans="1:160" ht="33" customHeight="1" x14ac:dyDescent="0.25">
      <c r="A68" s="212" t="s">
        <v>460</v>
      </c>
      <c r="B68" s="212"/>
      <c r="C68" s="212"/>
      <c r="D68" s="213"/>
    </row>
    <row r="69" spans="1:160" ht="21.6" customHeight="1" x14ac:dyDescent="0.25">
      <c r="A69" s="212" t="s">
        <v>461</v>
      </c>
      <c r="B69" s="212"/>
      <c r="C69" s="212"/>
      <c r="D69" s="213"/>
    </row>
    <row r="70" spans="1:160" ht="21.6" customHeight="1" x14ac:dyDescent="0.25">
      <c r="A70" s="151"/>
      <c r="B70" s="151"/>
      <c r="C70" s="151"/>
      <c r="D70" s="152"/>
    </row>
    <row r="71" spans="1:160" x14ac:dyDescent="0.25">
      <c r="A71" s="99"/>
      <c r="B71" s="98"/>
      <c r="C71" s="98"/>
      <c r="D71" s="113"/>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5">
      <c r="A72" s="179" t="s">
        <v>350</v>
      </c>
      <c r="B72" s="180"/>
      <c r="C72" s="180"/>
      <c r="D72" s="18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ht="20.45" customHeight="1" x14ac:dyDescent="0.25">
      <c r="A73" s="192" t="s">
        <v>458</v>
      </c>
      <c r="B73" s="193"/>
      <c r="C73" s="193"/>
      <c r="D73" s="194"/>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ht="30" customHeight="1" x14ac:dyDescent="0.25">
      <c r="A74" s="184" t="s">
        <v>351</v>
      </c>
      <c r="B74" s="175"/>
      <c r="C74" s="175"/>
      <c r="D74" s="185"/>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ht="19.899999999999999" customHeight="1" x14ac:dyDescent="0.25">
      <c r="A75" s="176" t="s">
        <v>364</v>
      </c>
      <c r="B75" s="177"/>
      <c r="C75" s="177"/>
      <c r="D75" s="17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60" ht="30.6" customHeight="1" x14ac:dyDescent="0.25">
      <c r="A76" s="175" t="s">
        <v>352</v>
      </c>
      <c r="B76" s="175"/>
      <c r="C76" s="175"/>
      <c r="D76" s="185"/>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ht="25.15" customHeight="1" x14ac:dyDescent="0.25">
      <c r="A77" s="176" t="s">
        <v>353</v>
      </c>
      <c r="B77" s="177"/>
      <c r="C77" s="177"/>
      <c r="D77" s="17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ht="42" customHeight="1" x14ac:dyDescent="0.25">
      <c r="A78" s="175" t="s">
        <v>354</v>
      </c>
      <c r="B78" s="175"/>
      <c r="C78" s="175"/>
      <c r="D78" s="185"/>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ht="36.75" customHeight="1" x14ac:dyDescent="0.25">
      <c r="A79" s="182" t="s">
        <v>365</v>
      </c>
      <c r="B79" s="182"/>
      <c r="C79" s="182"/>
      <c r="D79" s="18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ht="14.45" customHeight="1" x14ac:dyDescent="0.25">
      <c r="A80" s="182" t="s">
        <v>366</v>
      </c>
      <c r="B80" s="182"/>
      <c r="C80" s="182"/>
      <c r="D80" s="18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ht="31.9" customHeight="1" x14ac:dyDescent="0.25">
      <c r="A81" s="175" t="s">
        <v>356</v>
      </c>
      <c r="B81" s="175"/>
      <c r="C81" s="175"/>
      <c r="D81" s="185"/>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5">
      <c r="A82" s="176" t="s">
        <v>367</v>
      </c>
      <c r="B82" s="177"/>
      <c r="C82" s="177"/>
      <c r="D82" s="17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ht="18" customHeight="1" x14ac:dyDescent="0.25">
      <c r="A83" s="214" t="s">
        <v>368</v>
      </c>
      <c r="B83" s="175"/>
      <c r="C83" s="175"/>
      <c r="D83" s="185"/>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ht="24" customHeight="1" x14ac:dyDescent="0.25">
      <c r="A84" s="214" t="s">
        <v>369</v>
      </c>
      <c r="B84" s="175"/>
      <c r="C84" s="175"/>
      <c r="D84" s="185"/>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ht="44.25" customHeight="1" x14ac:dyDescent="0.25">
      <c r="A85" s="199" t="s">
        <v>491</v>
      </c>
      <c r="B85" s="200"/>
      <c r="C85" s="200"/>
      <c r="D85" s="201"/>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ht="19.899999999999999" customHeight="1" x14ac:dyDescent="0.25">
      <c r="A86" s="176" t="s">
        <v>370</v>
      </c>
      <c r="B86" s="177"/>
      <c r="C86" s="177"/>
      <c r="D86" s="17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ht="22.9" customHeight="1" x14ac:dyDescent="0.25">
      <c r="A87" s="176" t="s">
        <v>221</v>
      </c>
      <c r="B87" s="177"/>
      <c r="C87" s="177"/>
      <c r="D87" s="17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5">
      <c r="A88" s="99"/>
      <c r="B88" s="98"/>
      <c r="C88" s="98"/>
      <c r="D88" s="113"/>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ht="13.5" customHeight="1" x14ac:dyDescent="0.25">
      <c r="A89" s="99"/>
      <c r="B89" s="98"/>
      <c r="C89" s="98"/>
      <c r="D89" s="113"/>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ht="21.6" customHeight="1" x14ac:dyDescent="0.25">
      <c r="A90" s="179" t="s">
        <v>222</v>
      </c>
      <c r="B90" s="180"/>
      <c r="C90" s="180"/>
      <c r="D90" s="181"/>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ht="18.600000000000001" customHeight="1" x14ac:dyDescent="0.25">
      <c r="A91" s="192" t="s">
        <v>223</v>
      </c>
      <c r="B91" s="193"/>
      <c r="C91" s="193"/>
      <c r="D91" s="194"/>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ht="19.899999999999999" customHeight="1" x14ac:dyDescent="0.25">
      <c r="A92" s="176" t="s">
        <v>224</v>
      </c>
      <c r="B92" s="177"/>
      <c r="C92" s="177"/>
      <c r="D92" s="17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ht="34.9" customHeight="1" x14ac:dyDescent="0.25">
      <c r="A93" s="184" t="s">
        <v>225</v>
      </c>
      <c r="B93" s="175"/>
      <c r="C93" s="175"/>
      <c r="D93" s="185"/>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ht="17.45" customHeight="1" x14ac:dyDescent="0.25">
      <c r="A94" s="176" t="s">
        <v>226</v>
      </c>
      <c r="B94" s="177"/>
      <c r="C94" s="177"/>
      <c r="D94" s="17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ht="17.45" customHeight="1" x14ac:dyDescent="0.25">
      <c r="A95" s="176" t="s">
        <v>227</v>
      </c>
      <c r="B95" s="177"/>
      <c r="C95" s="177"/>
      <c r="D95" s="17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60" ht="15" customHeight="1" x14ac:dyDescent="0.25">
      <c r="A96" s="99"/>
      <c r="B96" s="98"/>
      <c r="C96" s="98"/>
      <c r="D96" s="113"/>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60" ht="15" customHeight="1" x14ac:dyDescent="0.25">
      <c r="A97" s="179" t="s">
        <v>228</v>
      </c>
      <c r="B97" s="180"/>
      <c r="C97" s="180"/>
      <c r="D97" s="181"/>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60" ht="15" customHeight="1" x14ac:dyDescent="0.25">
      <c r="A98" s="191" t="s">
        <v>466</v>
      </c>
      <c r="B98" s="191"/>
      <c r="C98" s="191"/>
      <c r="D98" s="191"/>
    </row>
    <row r="99" spans="1:160" ht="45.6" customHeight="1" x14ac:dyDescent="0.25">
      <c r="A99" s="175" t="s">
        <v>371</v>
      </c>
      <c r="B99" s="175"/>
      <c r="C99" s="175"/>
      <c r="D99" s="175"/>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60" ht="18" customHeight="1" x14ac:dyDescent="0.25">
      <c r="A100" s="176" t="s">
        <v>229</v>
      </c>
      <c r="B100" s="177"/>
      <c r="C100" s="177"/>
      <c r="D100" s="17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60" ht="18" customHeight="1" x14ac:dyDescent="0.25">
      <c r="A101" s="150" t="s">
        <v>452</v>
      </c>
      <c r="B101" s="148"/>
      <c r="C101" s="148"/>
      <c r="D101" s="14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60" ht="19.5" customHeight="1" x14ac:dyDescent="0.25">
      <c r="A102" s="177" t="s">
        <v>230</v>
      </c>
      <c r="B102" s="177"/>
      <c r="C102" s="177"/>
      <c r="D102" s="17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60" ht="19.899999999999999" customHeight="1" x14ac:dyDescent="0.25">
      <c r="A103" s="99"/>
      <c r="B103" s="98"/>
      <c r="C103" s="98"/>
      <c r="D103" s="113"/>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60" x14ac:dyDescent="0.25">
      <c r="A104" s="179" t="s">
        <v>231</v>
      </c>
      <c r="B104" s="180"/>
      <c r="C104" s="180"/>
      <c r="D104" s="181"/>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60" ht="32.25" customHeight="1" x14ac:dyDescent="0.25">
      <c r="A105" s="186" t="s">
        <v>232</v>
      </c>
      <c r="B105" s="187"/>
      <c r="C105" s="187"/>
      <c r="D105" s="18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60" ht="36.6" customHeight="1" x14ac:dyDescent="0.25">
      <c r="A106" s="182" t="s">
        <v>471</v>
      </c>
      <c r="B106" s="182"/>
      <c r="C106" s="182"/>
      <c r="D106" s="183"/>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60" ht="15.6" customHeight="1" x14ac:dyDescent="0.25">
      <c r="A107" s="176" t="s">
        <v>233</v>
      </c>
      <c r="B107" s="177"/>
      <c r="C107" s="177"/>
      <c r="D107" s="17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60" ht="22.15" customHeight="1" x14ac:dyDescent="0.25">
      <c r="A108" s="182" t="s">
        <v>488</v>
      </c>
      <c r="B108" s="182"/>
      <c r="C108" s="182"/>
      <c r="D108" s="183"/>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60" ht="19.149999999999999" customHeight="1" x14ac:dyDescent="0.25">
      <c r="A109" s="177" t="s">
        <v>355</v>
      </c>
      <c r="B109" s="177"/>
      <c r="C109" s="177"/>
      <c r="D109" s="17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ht="21.6" customHeight="1" x14ac:dyDescent="0.25">
      <c r="A110" s="107"/>
      <c r="B110" s="108"/>
      <c r="C110" s="108"/>
      <c r="D110" s="10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ht="28.15" customHeight="1" x14ac:dyDescent="0.25">
      <c r="A111" s="189" t="s">
        <v>234</v>
      </c>
      <c r="B111" s="189"/>
      <c r="C111" s="189"/>
      <c r="D111" s="18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ht="18.600000000000001" customHeight="1" x14ac:dyDescent="0.25">
      <c r="A112" s="110" t="s">
        <v>235</v>
      </c>
      <c r="B112" s="111"/>
      <c r="C112" s="111"/>
      <c r="D112" s="11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ht="19.899999999999999" customHeight="1" x14ac:dyDescent="0.25">
      <c r="A113" s="99" t="s">
        <v>236</v>
      </c>
      <c r="B113" s="98"/>
      <c r="C113" s="98"/>
      <c r="D113" s="113"/>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ht="41.45" customHeight="1" x14ac:dyDescent="0.25">
      <c r="A114" s="182" t="s">
        <v>372</v>
      </c>
      <c r="B114" s="182"/>
      <c r="C114" s="182"/>
      <c r="D114" s="183"/>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ht="36" customHeight="1" x14ac:dyDescent="0.25">
      <c r="A115" s="184" t="s">
        <v>237</v>
      </c>
      <c r="B115" s="175"/>
      <c r="C115" s="175"/>
      <c r="D115" s="185"/>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60" x14ac:dyDescent="0.25">
      <c r="A116" s="176" t="s">
        <v>238</v>
      </c>
      <c r="B116" s="177"/>
      <c r="C116" s="177"/>
      <c r="D116" s="17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60" x14ac:dyDescent="0.25">
      <c r="A117" s="115"/>
      <c r="B117" s="70"/>
      <c r="C117" s="70"/>
      <c r="D117" s="114"/>
    </row>
    <row r="118" spans="1:160" x14ac:dyDescent="0.25">
      <c r="A118" s="115"/>
      <c r="B118" s="70"/>
      <c r="C118" s="70"/>
      <c r="D118" s="114"/>
    </row>
    <row r="119" spans="1:160" x14ac:dyDescent="0.25">
      <c r="A119" s="115"/>
      <c r="B119" s="70"/>
      <c r="C119" s="70"/>
      <c r="D119" s="114"/>
    </row>
    <row r="120" spans="1:160" x14ac:dyDescent="0.25">
      <c r="A120" s="190" t="s">
        <v>239</v>
      </c>
      <c r="B120" s="190"/>
      <c r="C120" s="190"/>
      <c r="D120" s="190"/>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60" x14ac:dyDescent="0.25">
      <c r="A121" s="174" t="s">
        <v>240</v>
      </c>
      <c r="B121" s="174"/>
      <c r="C121" s="174"/>
      <c r="D121" s="174"/>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60" x14ac:dyDescent="0.25">
      <c r="A122" s="174" t="s">
        <v>241</v>
      </c>
      <c r="B122" s="174"/>
      <c r="C122" s="174"/>
      <c r="D122" s="174"/>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60" x14ac:dyDescent="0.25">
      <c r="A123" s="71"/>
      <c r="B123" s="71"/>
      <c r="C123" s="71"/>
      <c r="D123" s="71"/>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60"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60"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60"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60"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60"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1:159"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1:159"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1:159"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1:159"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1:159"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1:159"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1:159"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1:159"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1:159"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1:159"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1:159"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1:159"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1:159"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1:159"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1:159"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1:159"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1:159"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1:159"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1:159"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1:159"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1:159"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1:159"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1:159"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1:159"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1:159"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1:159"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1:159"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1:159"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1:159"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1:159"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1:159"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1:159"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1:159"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1:159"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1:159"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1:159"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1:159"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1:159"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1:159"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1:159"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1:159"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1:159"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1:159"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1:159"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1:159"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1:159"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1:159"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1:159"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1:159"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1:159"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1:159"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1:159"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1:159"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1:159" x14ac:dyDescent="0.2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1:159" x14ac:dyDescent="0.2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1:159" x14ac:dyDescent="0.2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1:159" x14ac:dyDescent="0.2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1:159" x14ac:dyDescent="0.2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1:159" x14ac:dyDescent="0.2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1:159" x14ac:dyDescent="0.2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1:159" x14ac:dyDescent="0.2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1:159" x14ac:dyDescent="0.2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1:159" x14ac:dyDescent="0.2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1:159" x14ac:dyDescent="0.2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2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2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2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2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2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2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2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2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2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2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2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2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2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2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2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2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2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2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2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2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2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2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2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2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2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2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2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2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2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2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2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2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2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2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2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2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2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2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2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2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2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2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2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2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2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2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2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2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2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2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2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2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2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2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2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2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2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2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2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2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2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2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2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2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2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2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2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2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2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2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2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2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2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2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2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2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2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2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2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2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2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2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2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2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2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2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2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2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2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2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2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2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2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2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2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2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2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2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2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2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2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2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2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2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2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2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2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2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2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2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2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2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2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2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2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2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2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2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2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2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2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2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2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2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2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2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2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2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2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2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2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2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2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2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2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2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2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2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2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2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2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2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2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2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2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2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2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2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2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2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2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2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2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2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2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2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2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2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2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2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2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2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2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2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2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2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2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2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2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2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2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2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2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2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2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2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2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2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2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2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2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2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2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2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2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2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2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2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2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2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2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2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2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2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2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2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2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2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2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2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2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2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2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2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2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2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2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2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2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2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2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2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2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2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2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2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2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2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2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2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2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2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2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2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2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2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2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2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2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2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2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2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2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2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2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2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2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2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2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2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2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2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2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2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2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2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2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2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2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2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2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2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2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2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2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2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2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2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2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2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2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2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2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2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2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2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2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2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2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2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2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2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2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2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2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2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2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2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2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2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2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2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2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2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2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2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2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2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2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2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2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2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2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2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2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2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2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2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2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2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2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2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2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2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2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2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2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2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2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2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2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2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2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2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2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2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2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2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2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2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2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2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2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2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2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2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2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2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2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2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2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2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2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2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2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2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2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2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2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2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2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2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2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2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2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2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2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2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2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2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2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2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2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2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2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2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2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2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2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2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2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2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2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2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2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2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2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2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2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2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2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2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2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2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2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2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2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2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2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2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2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2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2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2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2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2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2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2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2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2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2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2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2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2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2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2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2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2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2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2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2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2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2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2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2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2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2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2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2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2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2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2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2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2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2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2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2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2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2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2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2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2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2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2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2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2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2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5:159" x14ac:dyDescent="0.2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5:159" x14ac:dyDescent="0.2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5:159" x14ac:dyDescent="0.2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row r="1183" spans="5:159" x14ac:dyDescent="0.25">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row>
    <row r="1184" spans="5:159" x14ac:dyDescent="0.25">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row>
    <row r="1185" spans="5:159" x14ac:dyDescent="0.25">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row>
    <row r="1186" spans="5:159" x14ac:dyDescent="0.25">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row>
    <row r="1187" spans="5:159" x14ac:dyDescent="0.25">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row>
    <row r="1188" spans="5:159" x14ac:dyDescent="0.25">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row>
    <row r="1189" spans="5:159" x14ac:dyDescent="0.25">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row>
    <row r="1190" spans="5:159" x14ac:dyDescent="0.25">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row>
    <row r="1191" spans="5:159" x14ac:dyDescent="0.25">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row>
    <row r="1192" spans="5:159" x14ac:dyDescent="0.25">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row>
    <row r="1193" spans="5:159" x14ac:dyDescent="0.25">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row>
    <row r="1194" spans="5:159" x14ac:dyDescent="0.25">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row>
    <row r="1195" spans="5:159" x14ac:dyDescent="0.25">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row>
    <row r="1196" spans="5:159" x14ac:dyDescent="0.25">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row>
    <row r="1197" spans="5:159" x14ac:dyDescent="0.25">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row>
    <row r="1198" spans="5:159" x14ac:dyDescent="0.25">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row>
    <row r="1199" spans="5:159" x14ac:dyDescent="0.25">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row>
    <row r="1200" spans="5:159" x14ac:dyDescent="0.25">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row>
    <row r="1201" spans="5:159" x14ac:dyDescent="0.25">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row>
    <row r="1202" spans="5:159" x14ac:dyDescent="0.25">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row>
    <row r="1203" spans="5:159" x14ac:dyDescent="0.25">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row>
    <row r="1204" spans="5:159" x14ac:dyDescent="0.25">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row>
    <row r="1205" spans="5:159" x14ac:dyDescent="0.25">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row>
    <row r="1206" spans="5:159" x14ac:dyDescent="0.25">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row>
    <row r="1207" spans="5:159" x14ac:dyDescent="0.25">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row>
    <row r="1208" spans="5:159" x14ac:dyDescent="0.25">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row>
    <row r="1209" spans="5:159" x14ac:dyDescent="0.25">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row>
    <row r="1210" spans="5:159" x14ac:dyDescent="0.25">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row>
    <row r="1211" spans="5:159" x14ac:dyDescent="0.25">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row>
    <row r="1212" spans="5:159" x14ac:dyDescent="0.25">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row>
    <row r="1213" spans="5:159" x14ac:dyDescent="0.25">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row>
    <row r="1214" spans="5:159" x14ac:dyDescent="0.25">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row>
    <row r="1215" spans="5:159" x14ac:dyDescent="0.25">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row>
    <row r="1216" spans="5:159" x14ac:dyDescent="0.25">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row>
    <row r="1217" spans="5:159" x14ac:dyDescent="0.25">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row>
    <row r="1218" spans="5:159" x14ac:dyDescent="0.25">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row>
    <row r="1219" spans="5:159" x14ac:dyDescent="0.25">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row>
    <row r="1220" spans="5:159" x14ac:dyDescent="0.25">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row>
    <row r="1221" spans="5:159" x14ac:dyDescent="0.25">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row>
    <row r="1222" spans="5:159" x14ac:dyDescent="0.25">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row>
    <row r="1223" spans="5:159" x14ac:dyDescent="0.25">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row>
    <row r="1224" spans="5:159" x14ac:dyDescent="0.25">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row>
    <row r="1225" spans="5:159" x14ac:dyDescent="0.25">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row>
    <row r="1226" spans="5:159" x14ac:dyDescent="0.25">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row>
    <row r="1227" spans="5:159" x14ac:dyDescent="0.25">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row>
    <row r="1228" spans="5:159" x14ac:dyDescent="0.25">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row>
    <row r="1229" spans="5:159" x14ac:dyDescent="0.25">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c r="CW1229" s="2"/>
      <c r="CX1229" s="2"/>
      <c r="CY1229" s="2"/>
      <c r="CZ1229" s="2"/>
      <c r="DA1229" s="2"/>
      <c r="DB1229" s="2"/>
      <c r="DC1229" s="2"/>
      <c r="DD1229" s="2"/>
      <c r="DE1229" s="2"/>
      <c r="DF1229" s="2"/>
      <c r="DG1229" s="2"/>
      <c r="DH1229" s="2"/>
      <c r="DI1229" s="2"/>
      <c r="DJ1229" s="2"/>
      <c r="DK1229" s="2"/>
      <c r="DL1229" s="2"/>
      <c r="DM1229" s="2"/>
      <c r="DN1229" s="2"/>
      <c r="DO1229" s="2"/>
      <c r="DP1229" s="2"/>
      <c r="DQ1229" s="2"/>
      <c r="DR1229" s="2"/>
      <c r="DS1229" s="2"/>
      <c r="DT1229" s="2"/>
      <c r="DU1229" s="2"/>
      <c r="DV1229" s="2"/>
      <c r="DW1229" s="2"/>
      <c r="DX1229" s="2"/>
      <c r="DY1229" s="2"/>
      <c r="DZ1229" s="2"/>
      <c r="EA1229" s="2"/>
      <c r="EB1229" s="2"/>
      <c r="EC1229" s="2"/>
      <c r="ED1229" s="2"/>
      <c r="EE1229" s="2"/>
      <c r="EF1229" s="2"/>
      <c r="EG1229" s="2"/>
      <c r="EH1229" s="2"/>
      <c r="EI1229" s="2"/>
      <c r="EJ1229" s="2"/>
      <c r="EK1229" s="2"/>
      <c r="EL1229" s="2"/>
      <c r="EM1229" s="2"/>
      <c r="EN1229" s="2"/>
      <c r="EO1229" s="2"/>
      <c r="EP1229" s="2"/>
      <c r="EQ1229" s="2"/>
      <c r="ER1229" s="2"/>
      <c r="ES1229" s="2"/>
      <c r="ET1229" s="2"/>
      <c r="EU1229" s="2"/>
      <c r="EV1229" s="2"/>
      <c r="EW1229" s="2"/>
      <c r="EX1229" s="2"/>
      <c r="EY1229" s="2"/>
      <c r="EZ1229" s="2"/>
      <c r="FA1229" s="2"/>
      <c r="FB1229" s="2"/>
      <c r="FC1229" s="2"/>
    </row>
    <row r="1230" spans="5:159" x14ac:dyDescent="0.25">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c r="CW1230" s="2"/>
      <c r="CX1230" s="2"/>
      <c r="CY1230" s="2"/>
      <c r="CZ1230" s="2"/>
      <c r="DA1230" s="2"/>
      <c r="DB1230" s="2"/>
      <c r="DC1230" s="2"/>
      <c r="DD1230" s="2"/>
      <c r="DE1230" s="2"/>
      <c r="DF1230" s="2"/>
      <c r="DG1230" s="2"/>
      <c r="DH1230" s="2"/>
      <c r="DI1230" s="2"/>
      <c r="DJ1230" s="2"/>
      <c r="DK1230" s="2"/>
      <c r="DL1230" s="2"/>
      <c r="DM1230" s="2"/>
      <c r="DN1230" s="2"/>
      <c r="DO1230" s="2"/>
      <c r="DP1230" s="2"/>
      <c r="DQ1230" s="2"/>
      <c r="DR1230" s="2"/>
      <c r="DS1230" s="2"/>
      <c r="DT1230" s="2"/>
      <c r="DU1230" s="2"/>
      <c r="DV1230" s="2"/>
      <c r="DW1230" s="2"/>
      <c r="DX1230" s="2"/>
      <c r="DY1230" s="2"/>
      <c r="DZ1230" s="2"/>
      <c r="EA1230" s="2"/>
      <c r="EB1230" s="2"/>
      <c r="EC1230" s="2"/>
      <c r="ED1230" s="2"/>
      <c r="EE1230" s="2"/>
      <c r="EF1230" s="2"/>
      <c r="EG1230" s="2"/>
      <c r="EH1230" s="2"/>
      <c r="EI1230" s="2"/>
      <c r="EJ1230" s="2"/>
      <c r="EK1230" s="2"/>
      <c r="EL1230" s="2"/>
      <c r="EM1230" s="2"/>
      <c r="EN1230" s="2"/>
      <c r="EO1230" s="2"/>
      <c r="EP1230" s="2"/>
      <c r="EQ1230" s="2"/>
      <c r="ER1230" s="2"/>
      <c r="ES1230" s="2"/>
      <c r="ET1230" s="2"/>
      <c r="EU1230" s="2"/>
      <c r="EV1230" s="2"/>
      <c r="EW1230" s="2"/>
      <c r="EX1230" s="2"/>
      <c r="EY1230" s="2"/>
      <c r="EZ1230" s="2"/>
      <c r="FA1230" s="2"/>
      <c r="FB1230" s="2"/>
      <c r="FC1230" s="2"/>
    </row>
    <row r="1231" spans="5:159" x14ac:dyDescent="0.25">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c r="CW1231" s="2"/>
      <c r="CX1231" s="2"/>
      <c r="CY1231" s="2"/>
      <c r="CZ1231" s="2"/>
      <c r="DA1231" s="2"/>
      <c r="DB1231" s="2"/>
      <c r="DC1231" s="2"/>
      <c r="DD1231" s="2"/>
      <c r="DE1231" s="2"/>
      <c r="DF1231" s="2"/>
      <c r="DG1231" s="2"/>
      <c r="DH1231" s="2"/>
      <c r="DI1231" s="2"/>
      <c r="DJ1231" s="2"/>
      <c r="DK1231" s="2"/>
      <c r="DL1231" s="2"/>
      <c r="DM1231" s="2"/>
      <c r="DN1231" s="2"/>
      <c r="DO1231" s="2"/>
      <c r="DP1231" s="2"/>
      <c r="DQ1231" s="2"/>
      <c r="DR1231" s="2"/>
      <c r="DS1231" s="2"/>
      <c r="DT1231" s="2"/>
      <c r="DU1231" s="2"/>
      <c r="DV1231" s="2"/>
      <c r="DW1231" s="2"/>
      <c r="DX1231" s="2"/>
      <c r="DY1231" s="2"/>
      <c r="DZ1231" s="2"/>
      <c r="EA1231" s="2"/>
      <c r="EB1231" s="2"/>
      <c r="EC1231" s="2"/>
      <c r="ED1231" s="2"/>
      <c r="EE1231" s="2"/>
      <c r="EF1231" s="2"/>
      <c r="EG1231" s="2"/>
      <c r="EH1231" s="2"/>
      <c r="EI1231" s="2"/>
      <c r="EJ1231" s="2"/>
      <c r="EK1231" s="2"/>
      <c r="EL1231" s="2"/>
      <c r="EM1231" s="2"/>
      <c r="EN1231" s="2"/>
      <c r="EO1231" s="2"/>
      <c r="EP1231" s="2"/>
      <c r="EQ1231" s="2"/>
      <c r="ER1231" s="2"/>
      <c r="ES1231" s="2"/>
      <c r="ET1231" s="2"/>
      <c r="EU1231" s="2"/>
      <c r="EV1231" s="2"/>
      <c r="EW1231" s="2"/>
      <c r="EX1231" s="2"/>
      <c r="EY1231" s="2"/>
      <c r="EZ1231" s="2"/>
      <c r="FA1231" s="2"/>
      <c r="FB1231" s="2"/>
      <c r="FC1231" s="2"/>
    </row>
    <row r="1232" spans="5:159" x14ac:dyDescent="0.25">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c r="CN1232" s="2"/>
      <c r="CO1232" s="2"/>
      <c r="CP1232" s="2"/>
      <c r="CQ1232" s="2"/>
      <c r="CR1232" s="2"/>
      <c r="CS1232" s="2"/>
      <c r="CT1232" s="2"/>
      <c r="CU1232" s="2"/>
      <c r="CV1232" s="2"/>
      <c r="CW1232" s="2"/>
      <c r="CX1232" s="2"/>
      <c r="CY1232" s="2"/>
      <c r="CZ1232" s="2"/>
      <c r="DA1232" s="2"/>
      <c r="DB1232" s="2"/>
      <c r="DC1232" s="2"/>
      <c r="DD1232" s="2"/>
      <c r="DE1232" s="2"/>
      <c r="DF1232" s="2"/>
      <c r="DG1232" s="2"/>
      <c r="DH1232" s="2"/>
      <c r="DI1232" s="2"/>
      <c r="DJ1232" s="2"/>
      <c r="DK1232" s="2"/>
      <c r="DL1232" s="2"/>
      <c r="DM1232" s="2"/>
      <c r="DN1232" s="2"/>
      <c r="DO1232" s="2"/>
      <c r="DP1232" s="2"/>
      <c r="DQ1232" s="2"/>
      <c r="DR1232" s="2"/>
      <c r="DS1232" s="2"/>
      <c r="DT1232" s="2"/>
      <c r="DU1232" s="2"/>
      <c r="DV1232" s="2"/>
      <c r="DW1232" s="2"/>
      <c r="DX1232" s="2"/>
      <c r="DY1232" s="2"/>
      <c r="DZ1232" s="2"/>
      <c r="EA1232" s="2"/>
      <c r="EB1232" s="2"/>
      <c r="EC1232" s="2"/>
      <c r="ED1232" s="2"/>
      <c r="EE1232" s="2"/>
      <c r="EF1232" s="2"/>
      <c r="EG1232" s="2"/>
      <c r="EH1232" s="2"/>
      <c r="EI1232" s="2"/>
      <c r="EJ1232" s="2"/>
      <c r="EK1232" s="2"/>
      <c r="EL1232" s="2"/>
      <c r="EM1232" s="2"/>
      <c r="EN1232" s="2"/>
      <c r="EO1232" s="2"/>
      <c r="EP1232" s="2"/>
      <c r="EQ1232" s="2"/>
      <c r="ER1232" s="2"/>
      <c r="ES1232" s="2"/>
      <c r="ET1232" s="2"/>
      <c r="EU1232" s="2"/>
      <c r="EV1232" s="2"/>
      <c r="EW1232" s="2"/>
      <c r="EX1232" s="2"/>
      <c r="EY1232" s="2"/>
      <c r="EZ1232" s="2"/>
      <c r="FA1232" s="2"/>
      <c r="FB1232" s="2"/>
      <c r="FC1232" s="2"/>
    </row>
    <row r="1233" spans="5:159" x14ac:dyDescent="0.25">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row>
    <row r="1234" spans="5:159" x14ac:dyDescent="0.25">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c r="CW1234" s="2"/>
      <c r="CX1234" s="2"/>
      <c r="CY1234" s="2"/>
      <c r="CZ1234" s="2"/>
      <c r="DA1234" s="2"/>
      <c r="DB1234" s="2"/>
      <c r="DC1234" s="2"/>
      <c r="DD1234" s="2"/>
      <c r="DE1234" s="2"/>
      <c r="DF1234" s="2"/>
      <c r="DG1234" s="2"/>
      <c r="DH1234" s="2"/>
      <c r="DI1234" s="2"/>
      <c r="DJ1234" s="2"/>
      <c r="DK1234" s="2"/>
      <c r="DL1234" s="2"/>
      <c r="DM1234" s="2"/>
      <c r="DN1234" s="2"/>
      <c r="DO1234" s="2"/>
      <c r="DP1234" s="2"/>
      <c r="DQ1234" s="2"/>
      <c r="DR1234" s="2"/>
      <c r="DS1234" s="2"/>
      <c r="DT1234" s="2"/>
      <c r="DU1234" s="2"/>
      <c r="DV1234" s="2"/>
      <c r="DW1234" s="2"/>
      <c r="DX1234" s="2"/>
      <c r="DY1234" s="2"/>
      <c r="DZ1234" s="2"/>
      <c r="EA1234" s="2"/>
      <c r="EB1234" s="2"/>
      <c r="EC1234" s="2"/>
      <c r="ED1234" s="2"/>
      <c r="EE1234" s="2"/>
      <c r="EF1234" s="2"/>
      <c r="EG1234" s="2"/>
      <c r="EH1234" s="2"/>
      <c r="EI1234" s="2"/>
      <c r="EJ1234" s="2"/>
      <c r="EK1234" s="2"/>
      <c r="EL1234" s="2"/>
      <c r="EM1234" s="2"/>
      <c r="EN1234" s="2"/>
      <c r="EO1234" s="2"/>
      <c r="EP1234" s="2"/>
      <c r="EQ1234" s="2"/>
      <c r="ER1234" s="2"/>
      <c r="ES1234" s="2"/>
      <c r="ET1234" s="2"/>
      <c r="EU1234" s="2"/>
      <c r="EV1234" s="2"/>
      <c r="EW1234" s="2"/>
      <c r="EX1234" s="2"/>
      <c r="EY1234" s="2"/>
      <c r="EZ1234" s="2"/>
      <c r="FA1234" s="2"/>
      <c r="FB1234" s="2"/>
      <c r="FC1234" s="2"/>
    </row>
    <row r="1235" spans="5:159" x14ac:dyDescent="0.25">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c r="CN1235" s="2"/>
      <c r="CO1235" s="2"/>
      <c r="CP1235" s="2"/>
      <c r="CQ1235" s="2"/>
      <c r="CR1235" s="2"/>
      <c r="CS1235" s="2"/>
      <c r="CT1235" s="2"/>
      <c r="CU1235" s="2"/>
      <c r="CV1235" s="2"/>
      <c r="CW1235" s="2"/>
      <c r="CX1235" s="2"/>
      <c r="CY1235" s="2"/>
      <c r="CZ1235" s="2"/>
      <c r="DA1235" s="2"/>
      <c r="DB1235" s="2"/>
      <c r="DC1235" s="2"/>
      <c r="DD1235" s="2"/>
      <c r="DE1235" s="2"/>
      <c r="DF1235" s="2"/>
      <c r="DG1235" s="2"/>
      <c r="DH1235" s="2"/>
      <c r="DI1235" s="2"/>
      <c r="DJ1235" s="2"/>
      <c r="DK1235" s="2"/>
      <c r="DL1235" s="2"/>
      <c r="DM1235" s="2"/>
      <c r="DN1235" s="2"/>
      <c r="DO1235" s="2"/>
      <c r="DP1235" s="2"/>
      <c r="DQ1235" s="2"/>
      <c r="DR1235" s="2"/>
      <c r="DS1235" s="2"/>
      <c r="DT1235" s="2"/>
      <c r="DU1235" s="2"/>
      <c r="DV1235" s="2"/>
      <c r="DW1235" s="2"/>
      <c r="DX1235" s="2"/>
      <c r="DY1235" s="2"/>
      <c r="DZ1235" s="2"/>
      <c r="EA1235" s="2"/>
      <c r="EB1235" s="2"/>
      <c r="EC1235" s="2"/>
      <c r="ED1235" s="2"/>
      <c r="EE1235" s="2"/>
      <c r="EF1235" s="2"/>
      <c r="EG1235" s="2"/>
      <c r="EH1235" s="2"/>
      <c r="EI1235" s="2"/>
      <c r="EJ1235" s="2"/>
      <c r="EK1235" s="2"/>
      <c r="EL1235" s="2"/>
      <c r="EM1235" s="2"/>
      <c r="EN1235" s="2"/>
      <c r="EO1235" s="2"/>
      <c r="EP1235" s="2"/>
      <c r="EQ1235" s="2"/>
      <c r="ER1235" s="2"/>
      <c r="ES1235" s="2"/>
      <c r="ET1235" s="2"/>
      <c r="EU1235" s="2"/>
      <c r="EV1235" s="2"/>
      <c r="EW1235" s="2"/>
      <c r="EX1235" s="2"/>
      <c r="EY1235" s="2"/>
      <c r="EZ1235" s="2"/>
      <c r="FA1235" s="2"/>
      <c r="FB1235" s="2"/>
      <c r="FC1235" s="2"/>
    </row>
    <row r="1236" spans="5:159" x14ac:dyDescent="0.25">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c r="CN1236" s="2"/>
      <c r="CO1236" s="2"/>
      <c r="CP1236" s="2"/>
      <c r="CQ1236" s="2"/>
      <c r="CR1236" s="2"/>
      <c r="CS1236" s="2"/>
      <c r="CT1236" s="2"/>
      <c r="CU1236" s="2"/>
      <c r="CV1236" s="2"/>
      <c r="CW1236" s="2"/>
      <c r="CX1236" s="2"/>
      <c r="CY1236" s="2"/>
      <c r="CZ1236" s="2"/>
      <c r="DA1236" s="2"/>
      <c r="DB1236" s="2"/>
      <c r="DC1236" s="2"/>
      <c r="DD1236" s="2"/>
      <c r="DE1236" s="2"/>
      <c r="DF1236" s="2"/>
      <c r="DG1236" s="2"/>
      <c r="DH1236" s="2"/>
      <c r="DI1236" s="2"/>
      <c r="DJ1236" s="2"/>
      <c r="DK1236" s="2"/>
      <c r="DL1236" s="2"/>
      <c r="DM1236" s="2"/>
      <c r="DN1236" s="2"/>
      <c r="DO1236" s="2"/>
      <c r="DP1236" s="2"/>
      <c r="DQ1236" s="2"/>
      <c r="DR1236" s="2"/>
      <c r="DS1236" s="2"/>
      <c r="DT1236" s="2"/>
      <c r="DU1236" s="2"/>
      <c r="DV1236" s="2"/>
      <c r="DW1236" s="2"/>
      <c r="DX1236" s="2"/>
      <c r="DY1236" s="2"/>
      <c r="DZ1236" s="2"/>
      <c r="EA1236" s="2"/>
      <c r="EB1236" s="2"/>
      <c r="EC1236" s="2"/>
      <c r="ED1236" s="2"/>
      <c r="EE1236" s="2"/>
      <c r="EF1236" s="2"/>
      <c r="EG1236" s="2"/>
      <c r="EH1236" s="2"/>
      <c r="EI1236" s="2"/>
      <c r="EJ1236" s="2"/>
      <c r="EK1236" s="2"/>
      <c r="EL1236" s="2"/>
      <c r="EM1236" s="2"/>
      <c r="EN1236" s="2"/>
      <c r="EO1236" s="2"/>
      <c r="EP1236" s="2"/>
      <c r="EQ1236" s="2"/>
      <c r="ER1236" s="2"/>
      <c r="ES1236" s="2"/>
      <c r="ET1236" s="2"/>
      <c r="EU1236" s="2"/>
      <c r="EV1236" s="2"/>
      <c r="EW1236" s="2"/>
      <c r="EX1236" s="2"/>
      <c r="EY1236" s="2"/>
      <c r="EZ1236" s="2"/>
      <c r="FA1236" s="2"/>
      <c r="FB1236" s="2"/>
      <c r="FC1236" s="2"/>
    </row>
    <row r="1237" spans="5:159" x14ac:dyDescent="0.25">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c r="CN1237" s="2"/>
      <c r="CO1237" s="2"/>
      <c r="CP1237" s="2"/>
      <c r="CQ1237" s="2"/>
      <c r="CR1237" s="2"/>
      <c r="CS1237" s="2"/>
      <c r="CT1237" s="2"/>
      <c r="CU1237" s="2"/>
      <c r="CV1237" s="2"/>
      <c r="CW1237" s="2"/>
      <c r="CX1237" s="2"/>
      <c r="CY1237" s="2"/>
      <c r="CZ1237" s="2"/>
      <c r="DA1237" s="2"/>
      <c r="DB1237" s="2"/>
      <c r="DC1237" s="2"/>
      <c r="DD1237" s="2"/>
      <c r="DE1237" s="2"/>
      <c r="DF1237" s="2"/>
      <c r="DG1237" s="2"/>
      <c r="DH1237" s="2"/>
      <c r="DI1237" s="2"/>
      <c r="DJ1237" s="2"/>
      <c r="DK1237" s="2"/>
      <c r="DL1237" s="2"/>
      <c r="DM1237" s="2"/>
      <c r="DN1237" s="2"/>
      <c r="DO1237" s="2"/>
      <c r="DP1237" s="2"/>
      <c r="DQ1237" s="2"/>
      <c r="DR1237" s="2"/>
      <c r="DS1237" s="2"/>
      <c r="DT1237" s="2"/>
      <c r="DU1237" s="2"/>
      <c r="DV1237" s="2"/>
      <c r="DW1237" s="2"/>
      <c r="DX1237" s="2"/>
      <c r="DY1237" s="2"/>
      <c r="DZ1237" s="2"/>
      <c r="EA1237" s="2"/>
      <c r="EB1237" s="2"/>
      <c r="EC1237" s="2"/>
      <c r="ED1237" s="2"/>
      <c r="EE1237" s="2"/>
      <c r="EF1237" s="2"/>
      <c r="EG1237" s="2"/>
      <c r="EH1237" s="2"/>
      <c r="EI1237" s="2"/>
      <c r="EJ1237" s="2"/>
      <c r="EK1237" s="2"/>
      <c r="EL1237" s="2"/>
      <c r="EM1237" s="2"/>
      <c r="EN1237" s="2"/>
      <c r="EO1237" s="2"/>
      <c r="EP1237" s="2"/>
      <c r="EQ1237" s="2"/>
      <c r="ER1237" s="2"/>
      <c r="ES1237" s="2"/>
      <c r="ET1237" s="2"/>
      <c r="EU1237" s="2"/>
      <c r="EV1237" s="2"/>
      <c r="EW1237" s="2"/>
      <c r="EX1237" s="2"/>
      <c r="EY1237" s="2"/>
      <c r="EZ1237" s="2"/>
      <c r="FA1237" s="2"/>
      <c r="FB1237" s="2"/>
      <c r="FC1237" s="2"/>
    </row>
    <row r="1238" spans="5:159" x14ac:dyDescent="0.25">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c r="CW1238" s="2"/>
      <c r="CX1238" s="2"/>
      <c r="CY1238" s="2"/>
      <c r="CZ1238" s="2"/>
      <c r="DA1238" s="2"/>
      <c r="DB1238" s="2"/>
      <c r="DC1238" s="2"/>
      <c r="DD1238" s="2"/>
      <c r="DE1238" s="2"/>
      <c r="DF1238" s="2"/>
      <c r="DG1238" s="2"/>
      <c r="DH1238" s="2"/>
      <c r="DI1238" s="2"/>
      <c r="DJ1238" s="2"/>
      <c r="DK1238" s="2"/>
      <c r="DL1238" s="2"/>
      <c r="DM1238" s="2"/>
      <c r="DN1238" s="2"/>
      <c r="DO1238" s="2"/>
      <c r="DP1238" s="2"/>
      <c r="DQ1238" s="2"/>
      <c r="DR1238" s="2"/>
      <c r="DS1238" s="2"/>
      <c r="DT1238" s="2"/>
      <c r="DU1238" s="2"/>
      <c r="DV1238" s="2"/>
      <c r="DW1238" s="2"/>
      <c r="DX1238" s="2"/>
      <c r="DY1238" s="2"/>
      <c r="DZ1238" s="2"/>
      <c r="EA1238" s="2"/>
      <c r="EB1238" s="2"/>
      <c r="EC1238" s="2"/>
      <c r="ED1238" s="2"/>
      <c r="EE1238" s="2"/>
      <c r="EF1238" s="2"/>
      <c r="EG1238" s="2"/>
      <c r="EH1238" s="2"/>
      <c r="EI1238" s="2"/>
      <c r="EJ1238" s="2"/>
      <c r="EK1238" s="2"/>
      <c r="EL1238" s="2"/>
      <c r="EM1238" s="2"/>
      <c r="EN1238" s="2"/>
      <c r="EO1238" s="2"/>
      <c r="EP1238" s="2"/>
      <c r="EQ1238" s="2"/>
      <c r="ER1238" s="2"/>
      <c r="ES1238" s="2"/>
      <c r="ET1238" s="2"/>
      <c r="EU1238" s="2"/>
      <c r="EV1238" s="2"/>
      <c r="EW1238" s="2"/>
      <c r="EX1238" s="2"/>
      <c r="EY1238" s="2"/>
      <c r="EZ1238" s="2"/>
      <c r="FA1238" s="2"/>
      <c r="FB1238" s="2"/>
      <c r="FC1238" s="2"/>
    </row>
    <row r="1239" spans="5:159" x14ac:dyDescent="0.25">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row>
    <row r="1240" spans="5:159" x14ac:dyDescent="0.25">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c r="CN1240" s="2"/>
      <c r="CO1240" s="2"/>
      <c r="CP1240" s="2"/>
      <c r="CQ1240" s="2"/>
      <c r="CR1240" s="2"/>
      <c r="CS1240" s="2"/>
      <c r="CT1240" s="2"/>
      <c r="CU1240" s="2"/>
      <c r="CV1240" s="2"/>
      <c r="CW1240" s="2"/>
      <c r="CX1240" s="2"/>
      <c r="CY1240" s="2"/>
      <c r="CZ1240" s="2"/>
      <c r="DA1240" s="2"/>
      <c r="DB1240" s="2"/>
      <c r="DC1240" s="2"/>
      <c r="DD1240" s="2"/>
      <c r="DE1240" s="2"/>
      <c r="DF1240" s="2"/>
      <c r="DG1240" s="2"/>
      <c r="DH1240" s="2"/>
      <c r="DI1240" s="2"/>
      <c r="DJ1240" s="2"/>
      <c r="DK1240" s="2"/>
      <c r="DL1240" s="2"/>
      <c r="DM1240" s="2"/>
      <c r="DN1240" s="2"/>
      <c r="DO1240" s="2"/>
      <c r="DP1240" s="2"/>
      <c r="DQ1240" s="2"/>
      <c r="DR1240" s="2"/>
      <c r="DS1240" s="2"/>
      <c r="DT1240" s="2"/>
      <c r="DU1240" s="2"/>
      <c r="DV1240" s="2"/>
      <c r="DW1240" s="2"/>
      <c r="DX1240" s="2"/>
      <c r="DY1240" s="2"/>
      <c r="DZ1240" s="2"/>
      <c r="EA1240" s="2"/>
      <c r="EB1240" s="2"/>
      <c r="EC1240" s="2"/>
      <c r="ED1240" s="2"/>
      <c r="EE1240" s="2"/>
      <c r="EF1240" s="2"/>
      <c r="EG1240" s="2"/>
      <c r="EH1240" s="2"/>
      <c r="EI1240" s="2"/>
      <c r="EJ1240" s="2"/>
      <c r="EK1240" s="2"/>
      <c r="EL1240" s="2"/>
      <c r="EM1240" s="2"/>
      <c r="EN1240" s="2"/>
      <c r="EO1240" s="2"/>
      <c r="EP1240" s="2"/>
      <c r="EQ1240" s="2"/>
      <c r="ER1240" s="2"/>
      <c r="ES1240" s="2"/>
      <c r="ET1240" s="2"/>
      <c r="EU1240" s="2"/>
      <c r="EV1240" s="2"/>
      <c r="EW1240" s="2"/>
      <c r="EX1240" s="2"/>
      <c r="EY1240" s="2"/>
      <c r="EZ1240" s="2"/>
      <c r="FA1240" s="2"/>
      <c r="FB1240" s="2"/>
      <c r="FC1240" s="2"/>
    </row>
    <row r="1241" spans="5:159" x14ac:dyDescent="0.25">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c r="CN1241" s="2"/>
      <c r="CO1241" s="2"/>
      <c r="CP1241" s="2"/>
      <c r="CQ1241" s="2"/>
      <c r="CR1241" s="2"/>
      <c r="CS1241" s="2"/>
      <c r="CT1241" s="2"/>
      <c r="CU1241" s="2"/>
      <c r="CV1241" s="2"/>
      <c r="CW1241" s="2"/>
      <c r="CX1241" s="2"/>
      <c r="CY1241" s="2"/>
      <c r="CZ1241" s="2"/>
      <c r="DA1241" s="2"/>
      <c r="DB1241" s="2"/>
      <c r="DC1241" s="2"/>
      <c r="DD1241" s="2"/>
      <c r="DE1241" s="2"/>
      <c r="DF1241" s="2"/>
      <c r="DG1241" s="2"/>
      <c r="DH1241" s="2"/>
      <c r="DI1241" s="2"/>
      <c r="DJ1241" s="2"/>
      <c r="DK1241" s="2"/>
      <c r="DL1241" s="2"/>
      <c r="DM1241" s="2"/>
      <c r="DN1241" s="2"/>
      <c r="DO1241" s="2"/>
      <c r="DP1241" s="2"/>
      <c r="DQ1241" s="2"/>
      <c r="DR1241" s="2"/>
      <c r="DS1241" s="2"/>
      <c r="DT1241" s="2"/>
      <c r="DU1241" s="2"/>
      <c r="DV1241" s="2"/>
      <c r="DW1241" s="2"/>
      <c r="DX1241" s="2"/>
      <c r="DY1241" s="2"/>
      <c r="DZ1241" s="2"/>
      <c r="EA1241" s="2"/>
      <c r="EB1241" s="2"/>
      <c r="EC1241" s="2"/>
      <c r="ED1241" s="2"/>
      <c r="EE1241" s="2"/>
      <c r="EF1241" s="2"/>
      <c r="EG1241" s="2"/>
      <c r="EH1241" s="2"/>
      <c r="EI1241" s="2"/>
      <c r="EJ1241" s="2"/>
      <c r="EK1241" s="2"/>
      <c r="EL1241" s="2"/>
      <c r="EM1241" s="2"/>
      <c r="EN1241" s="2"/>
      <c r="EO1241" s="2"/>
      <c r="EP1241" s="2"/>
      <c r="EQ1241" s="2"/>
      <c r="ER1241" s="2"/>
      <c r="ES1241" s="2"/>
      <c r="ET1241" s="2"/>
      <c r="EU1241" s="2"/>
      <c r="EV1241" s="2"/>
      <c r="EW1241" s="2"/>
      <c r="EX1241" s="2"/>
      <c r="EY1241" s="2"/>
      <c r="EZ1241" s="2"/>
      <c r="FA1241" s="2"/>
      <c r="FB1241" s="2"/>
      <c r="FC1241" s="2"/>
    </row>
    <row r="1242" spans="5:159" x14ac:dyDescent="0.25">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c r="CN1242" s="2"/>
      <c r="CO1242" s="2"/>
      <c r="CP1242" s="2"/>
      <c r="CQ1242" s="2"/>
      <c r="CR1242" s="2"/>
      <c r="CS1242" s="2"/>
      <c r="CT1242" s="2"/>
      <c r="CU1242" s="2"/>
      <c r="CV1242" s="2"/>
      <c r="CW1242" s="2"/>
      <c r="CX1242" s="2"/>
      <c r="CY1242" s="2"/>
      <c r="CZ1242" s="2"/>
      <c r="DA1242" s="2"/>
      <c r="DB1242" s="2"/>
      <c r="DC1242" s="2"/>
      <c r="DD1242" s="2"/>
      <c r="DE1242" s="2"/>
      <c r="DF1242" s="2"/>
      <c r="DG1242" s="2"/>
      <c r="DH1242" s="2"/>
      <c r="DI1242" s="2"/>
      <c r="DJ1242" s="2"/>
      <c r="DK1242" s="2"/>
      <c r="DL1242" s="2"/>
      <c r="DM1242" s="2"/>
      <c r="DN1242" s="2"/>
      <c r="DO1242" s="2"/>
      <c r="DP1242" s="2"/>
      <c r="DQ1242" s="2"/>
      <c r="DR1242" s="2"/>
      <c r="DS1242" s="2"/>
      <c r="DT1242" s="2"/>
      <c r="DU1242" s="2"/>
      <c r="DV1242" s="2"/>
      <c r="DW1242" s="2"/>
      <c r="DX1242" s="2"/>
      <c r="DY1242" s="2"/>
      <c r="DZ1242" s="2"/>
      <c r="EA1242" s="2"/>
      <c r="EB1242" s="2"/>
      <c r="EC1242" s="2"/>
      <c r="ED1242" s="2"/>
      <c r="EE1242" s="2"/>
      <c r="EF1242" s="2"/>
      <c r="EG1242" s="2"/>
      <c r="EH1242" s="2"/>
      <c r="EI1242" s="2"/>
      <c r="EJ1242" s="2"/>
      <c r="EK1242" s="2"/>
      <c r="EL1242" s="2"/>
      <c r="EM1242" s="2"/>
      <c r="EN1242" s="2"/>
      <c r="EO1242" s="2"/>
      <c r="EP1242" s="2"/>
      <c r="EQ1242" s="2"/>
      <c r="ER1242" s="2"/>
      <c r="ES1242" s="2"/>
      <c r="ET1242" s="2"/>
      <c r="EU1242" s="2"/>
      <c r="EV1242" s="2"/>
      <c r="EW1242" s="2"/>
      <c r="EX1242" s="2"/>
      <c r="EY1242" s="2"/>
      <c r="EZ1242" s="2"/>
      <c r="FA1242" s="2"/>
      <c r="FB1242" s="2"/>
      <c r="FC1242" s="2"/>
    </row>
    <row r="1243" spans="5:159" x14ac:dyDescent="0.25">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c r="CN1243" s="2"/>
      <c r="CO1243" s="2"/>
      <c r="CP1243" s="2"/>
      <c r="CQ1243" s="2"/>
      <c r="CR1243" s="2"/>
      <c r="CS1243" s="2"/>
      <c r="CT1243" s="2"/>
      <c r="CU1243" s="2"/>
      <c r="CV1243" s="2"/>
      <c r="CW1243" s="2"/>
      <c r="CX1243" s="2"/>
      <c r="CY1243" s="2"/>
      <c r="CZ1243" s="2"/>
      <c r="DA1243" s="2"/>
      <c r="DB1243" s="2"/>
      <c r="DC1243" s="2"/>
      <c r="DD1243" s="2"/>
      <c r="DE1243" s="2"/>
      <c r="DF1243" s="2"/>
      <c r="DG1243" s="2"/>
      <c r="DH1243" s="2"/>
      <c r="DI1243" s="2"/>
      <c r="DJ1243" s="2"/>
      <c r="DK1243" s="2"/>
      <c r="DL1243" s="2"/>
      <c r="DM1243" s="2"/>
      <c r="DN1243" s="2"/>
      <c r="DO1243" s="2"/>
      <c r="DP1243" s="2"/>
      <c r="DQ1243" s="2"/>
      <c r="DR1243" s="2"/>
      <c r="DS1243" s="2"/>
      <c r="DT1243" s="2"/>
      <c r="DU1243" s="2"/>
      <c r="DV1243" s="2"/>
      <c r="DW1243" s="2"/>
      <c r="DX1243" s="2"/>
      <c r="DY1243" s="2"/>
      <c r="DZ1243" s="2"/>
      <c r="EA1243" s="2"/>
      <c r="EB1243" s="2"/>
      <c r="EC1243" s="2"/>
      <c r="ED1243" s="2"/>
      <c r="EE1243" s="2"/>
      <c r="EF1243" s="2"/>
      <c r="EG1243" s="2"/>
      <c r="EH1243" s="2"/>
      <c r="EI1243" s="2"/>
      <c r="EJ1243" s="2"/>
      <c r="EK1243" s="2"/>
      <c r="EL1243" s="2"/>
      <c r="EM1243" s="2"/>
      <c r="EN1243" s="2"/>
      <c r="EO1243" s="2"/>
      <c r="EP1243" s="2"/>
      <c r="EQ1243" s="2"/>
      <c r="ER1243" s="2"/>
      <c r="ES1243" s="2"/>
      <c r="ET1243" s="2"/>
      <c r="EU1243" s="2"/>
      <c r="EV1243" s="2"/>
      <c r="EW1243" s="2"/>
      <c r="EX1243" s="2"/>
      <c r="EY1243" s="2"/>
      <c r="EZ1243" s="2"/>
      <c r="FA1243" s="2"/>
      <c r="FB1243" s="2"/>
      <c r="FC1243" s="2"/>
    </row>
  </sheetData>
  <sheetProtection formatCells="0" formatColumns="0" formatRows="0" insertColumns="0" insertRows="0" insertHyperlinks="0" deleteColumns="0" deleteRows="0" sort="0" autoFilter="0" pivotTables="0"/>
  <mergeCells count="82">
    <mergeCell ref="A60:D60"/>
    <mergeCell ref="A62:D62"/>
    <mergeCell ref="A63:D63"/>
    <mergeCell ref="A65:D65"/>
    <mergeCell ref="A49:D49"/>
    <mergeCell ref="A36:D36"/>
    <mergeCell ref="A42:D42"/>
    <mergeCell ref="A46:D46"/>
    <mergeCell ref="A51:D51"/>
    <mergeCell ref="A55:D55"/>
    <mergeCell ref="A38:D38"/>
    <mergeCell ref="A39:D39"/>
    <mergeCell ref="A40:D40"/>
    <mergeCell ref="A37:D37"/>
    <mergeCell ref="A72:D72"/>
    <mergeCell ref="A73:D73"/>
    <mergeCell ref="A74:D74"/>
    <mergeCell ref="A67:D67"/>
    <mergeCell ref="A68:D68"/>
    <mergeCell ref="A95:D95"/>
    <mergeCell ref="A76:D76"/>
    <mergeCell ref="A80:D80"/>
    <mergeCell ref="A81:D81"/>
    <mergeCell ref="A82:D82"/>
    <mergeCell ref="A84:D84"/>
    <mergeCell ref="A85:D85"/>
    <mergeCell ref="A87:D87"/>
    <mergeCell ref="A92:D92"/>
    <mergeCell ref="A93:D93"/>
    <mergeCell ref="A94:D94"/>
    <mergeCell ref="A83:D83"/>
    <mergeCell ref="A1:D1"/>
    <mergeCell ref="A25:D25"/>
    <mergeCell ref="A34:D34"/>
    <mergeCell ref="A13:B14"/>
    <mergeCell ref="C13:D14"/>
    <mergeCell ref="A29:D29"/>
    <mergeCell ref="A30:D30"/>
    <mergeCell ref="A32:D32"/>
    <mergeCell ref="A33:D33"/>
    <mergeCell ref="A31:D31"/>
    <mergeCell ref="A28:D28"/>
    <mergeCell ref="B4:D4"/>
    <mergeCell ref="A20:D20"/>
    <mergeCell ref="A8:D8"/>
    <mergeCell ref="B9:D9"/>
    <mergeCell ref="A18:D18"/>
    <mergeCell ref="A11:B12"/>
    <mergeCell ref="C11:D12"/>
    <mergeCell ref="A21:D21"/>
    <mergeCell ref="A22:D22"/>
    <mergeCell ref="A23:D23"/>
    <mergeCell ref="A24:D24"/>
    <mergeCell ref="A26:D26"/>
    <mergeCell ref="A35:D35"/>
    <mergeCell ref="A120:D120"/>
    <mergeCell ref="A121:D121"/>
    <mergeCell ref="A98:D98"/>
    <mergeCell ref="A75:D75"/>
    <mergeCell ref="A78:D78"/>
    <mergeCell ref="A86:D86"/>
    <mergeCell ref="A91:D91"/>
    <mergeCell ref="A97:D97"/>
    <mergeCell ref="A77:D77"/>
    <mergeCell ref="A79:D79"/>
    <mergeCell ref="A90:D90"/>
    <mergeCell ref="A64:D64"/>
    <mergeCell ref="A69:D69"/>
    <mergeCell ref="A122:D122"/>
    <mergeCell ref="A99:D99"/>
    <mergeCell ref="A100:D100"/>
    <mergeCell ref="A104:D104"/>
    <mergeCell ref="A106:D106"/>
    <mergeCell ref="A107:D107"/>
    <mergeCell ref="A115:D115"/>
    <mergeCell ref="A116:D116"/>
    <mergeCell ref="A105:D105"/>
    <mergeCell ref="A109:D109"/>
    <mergeCell ref="A111:D111"/>
    <mergeCell ref="A114:D114"/>
    <mergeCell ref="A108:D108"/>
    <mergeCell ref="A102:D102"/>
  </mergeCells>
  <conditionalFormatting sqref="C3">
    <cfRule type="expression" dxfId="274" priority="2">
      <formula>$B2="Licence"</formula>
    </cfRule>
  </conditionalFormatting>
  <conditionalFormatting sqref="C5">
    <cfRule type="expression" dxfId="273" priority="1">
      <formula>$B2="Licence"</formula>
    </cfRule>
  </conditionalFormatting>
  <dataValidations count="4">
    <dataValidation type="list" allowBlank="1" showInputMessage="1" showErrorMessage="1" sqref="B4:D4" xr:uid="{00000000-0002-0000-0200-000000000000}">
      <formula1>INDIRECT($B$3)</formula1>
    </dataValidation>
    <dataValidation type="list" allowBlank="1" showInputMessage="1" showErrorMessage="1" sqref="B3:C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list_typdiplome</formula1>
    </dataValidation>
  </dataValidations>
  <hyperlinks>
    <hyperlink ref="A122:D122" r:id="rId1" display="Arrêté du 22 janvier 2014 fixant le cadre national des formations conduisant à la délivrance des diplômes nationaux de licence, de licence professionnelle et de master" xr:uid="{E9182977-C10F-426E-8972-0EDC91BBD16B}"/>
    <hyperlink ref="A121:D121" r:id="rId2" display="Arrêté du 30 juillet 2018 relatif au diplôme national de licence" xr:uid="{0825A785-52E1-41BA-A117-D122D801AF1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084D-E001-43E4-9EB6-CFC419BAEA40}">
  <dimension ref="A1:A25"/>
  <sheetViews>
    <sheetView workbookViewId="0">
      <selection activeCell="E12" sqref="E12"/>
    </sheetView>
  </sheetViews>
  <sheetFormatPr baseColWidth="10" defaultRowHeight="15" x14ac:dyDescent="0.25"/>
  <cols>
    <col min="1" max="1" width="155" customWidth="1"/>
  </cols>
  <sheetData>
    <row r="1" spans="1:1" ht="18.75" x14ac:dyDescent="0.25">
      <c r="A1" s="170" t="s">
        <v>472</v>
      </c>
    </row>
    <row r="2" spans="1:1" x14ac:dyDescent="0.25">
      <c r="A2" s="165" t="s">
        <v>473</v>
      </c>
    </row>
    <row r="3" spans="1:1" ht="30" x14ac:dyDescent="0.25">
      <c r="A3" s="166" t="s">
        <v>474</v>
      </c>
    </row>
    <row r="4" spans="1:1" x14ac:dyDescent="0.25">
      <c r="A4" s="163"/>
    </row>
    <row r="5" spans="1:1" x14ac:dyDescent="0.25">
      <c r="A5" s="167" t="s">
        <v>475</v>
      </c>
    </row>
    <row r="6" spans="1:1" ht="30" x14ac:dyDescent="0.25">
      <c r="A6" s="166" t="s">
        <v>480</v>
      </c>
    </row>
    <row r="7" spans="1:1" x14ac:dyDescent="0.25">
      <c r="A7" s="166"/>
    </row>
    <row r="8" spans="1:1" x14ac:dyDescent="0.25">
      <c r="A8" s="163" t="s">
        <v>476</v>
      </c>
    </row>
    <row r="9" spans="1:1" ht="45" x14ac:dyDescent="0.25">
      <c r="A9" s="167" t="s">
        <v>481</v>
      </c>
    </row>
    <row r="10" spans="1:1" x14ac:dyDescent="0.25">
      <c r="A10" s="166"/>
    </row>
    <row r="11" spans="1:1" x14ac:dyDescent="0.25">
      <c r="A11" s="165" t="s">
        <v>482</v>
      </c>
    </row>
    <row r="12" spans="1:1" x14ac:dyDescent="0.25">
      <c r="A12" s="166" t="s">
        <v>483</v>
      </c>
    </row>
    <row r="13" spans="1:1" x14ac:dyDescent="0.25">
      <c r="A13" s="163" t="s">
        <v>489</v>
      </c>
    </row>
    <row r="14" spans="1:1" x14ac:dyDescent="0.25">
      <c r="A14" s="163" t="s">
        <v>490</v>
      </c>
    </row>
    <row r="15" spans="1:1" x14ac:dyDescent="0.25">
      <c r="A15" s="163" t="s">
        <v>477</v>
      </c>
    </row>
    <row r="16" spans="1:1" x14ac:dyDescent="0.25">
      <c r="A16" s="163"/>
    </row>
    <row r="17" spans="1:1" x14ac:dyDescent="0.25">
      <c r="A17" s="163"/>
    </row>
    <row r="18" spans="1:1" x14ac:dyDescent="0.25">
      <c r="A18" s="168" t="s">
        <v>478</v>
      </c>
    </row>
    <row r="19" spans="1:1" ht="60" x14ac:dyDescent="0.25">
      <c r="A19" s="166" t="s">
        <v>484</v>
      </c>
    </row>
    <row r="20" spans="1:1" ht="45" x14ac:dyDescent="0.25">
      <c r="A20" s="167" t="s">
        <v>479</v>
      </c>
    </row>
    <row r="21" spans="1:1" ht="30" x14ac:dyDescent="0.25">
      <c r="A21" s="166" t="s">
        <v>485</v>
      </c>
    </row>
    <row r="22" spans="1:1" ht="15.75" x14ac:dyDescent="0.25">
      <c r="A22" s="169"/>
    </row>
    <row r="23" spans="1:1" ht="15.75" x14ac:dyDescent="0.25">
      <c r="A23" s="169"/>
    </row>
    <row r="24" spans="1:1" ht="15.75" x14ac:dyDescent="0.25">
      <c r="A24" s="171" t="s">
        <v>492</v>
      </c>
    </row>
    <row r="25" spans="1:1" ht="15.75" x14ac:dyDescent="0.25">
      <c r="A25" s="16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P308"/>
  <sheetViews>
    <sheetView topLeftCell="B38" zoomScale="50" zoomScaleNormal="50" workbookViewId="0">
      <selection activeCell="P48" sqref="P48"/>
    </sheetView>
  </sheetViews>
  <sheetFormatPr baseColWidth="10" defaultColWidth="11.42578125" defaultRowHeight="15" x14ac:dyDescent="0.25"/>
  <cols>
    <col min="1" max="1" width="18.5703125" style="16" customWidth="1"/>
    <col min="2" max="2" width="53.5703125" style="16" customWidth="1"/>
    <col min="3" max="3" width="18" style="16" customWidth="1"/>
    <col min="4" max="4" width="15.7109375" style="16" customWidth="1"/>
    <col min="5" max="5" width="27.28515625" style="16" customWidth="1"/>
    <col min="6" max="6" width="24.7109375" style="16" customWidth="1"/>
    <col min="7" max="7" width="29.140625" style="16" customWidth="1"/>
    <col min="8" max="8" width="45.140625"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 min="16" max="16" width="21.42578125" customWidth="1"/>
  </cols>
  <sheetData>
    <row r="1" spans="1:10" x14ac:dyDescent="0.25">
      <c r="A1" s="251"/>
      <c r="B1" s="251"/>
      <c r="C1" s="251"/>
      <c r="D1" s="251"/>
      <c r="E1" s="251"/>
      <c r="F1" s="251"/>
      <c r="G1" s="251"/>
      <c r="H1" s="251"/>
      <c r="I1" s="251"/>
      <c r="J1" s="251"/>
    </row>
    <row r="2" spans="1:10" x14ac:dyDescent="0.25">
      <c r="A2" s="251"/>
      <c r="B2" s="251"/>
      <c r="C2" s="251"/>
      <c r="D2" s="251"/>
      <c r="E2" s="251"/>
      <c r="F2" s="251"/>
      <c r="G2" s="251"/>
      <c r="H2" s="251"/>
      <c r="I2" s="251"/>
      <c r="J2" s="251"/>
    </row>
    <row r="3" spans="1:10" x14ac:dyDescent="0.25">
      <c r="A3" s="251"/>
      <c r="B3" s="251"/>
      <c r="C3" s="251"/>
      <c r="D3" s="251"/>
      <c r="E3" s="251"/>
      <c r="F3" s="251"/>
      <c r="G3" s="251"/>
      <c r="H3" s="251"/>
      <c r="I3" s="251"/>
      <c r="J3" s="251"/>
    </row>
    <row r="4" spans="1:10" x14ac:dyDescent="0.25">
      <c r="A4" s="251"/>
      <c r="B4" s="251"/>
      <c r="C4" s="251"/>
      <c r="D4" s="251"/>
      <c r="E4" s="251"/>
      <c r="F4" s="251"/>
      <c r="G4" s="251"/>
      <c r="H4" s="251"/>
      <c r="I4" s="251"/>
      <c r="J4" s="251"/>
    </row>
    <row r="5" spans="1:10" x14ac:dyDescent="0.25">
      <c r="A5" s="251"/>
      <c r="B5" s="251"/>
      <c r="C5" s="251"/>
      <c r="D5" s="251"/>
      <c r="E5" s="251"/>
      <c r="F5" s="251"/>
      <c r="G5" s="251"/>
      <c r="H5" s="251"/>
      <c r="I5" s="251"/>
      <c r="J5" s="251"/>
    </row>
    <row r="6" spans="1:10" x14ac:dyDescent="0.25">
      <c r="A6" s="251"/>
      <c r="B6" s="251"/>
      <c r="C6" s="251"/>
      <c r="D6" s="251"/>
      <c r="E6" s="251"/>
      <c r="F6" s="251"/>
      <c r="G6" s="251"/>
      <c r="H6" s="251"/>
      <c r="I6" s="251"/>
      <c r="J6" s="251"/>
    </row>
    <row r="7" spans="1:10" ht="18" customHeight="1" x14ac:dyDescent="0.25">
      <c r="A7" s="235" t="s">
        <v>242</v>
      </c>
      <c r="B7" s="238" t="str">
        <f>'Fiche Générale'!B3</f>
        <v>Portail_SV</v>
      </c>
      <c r="C7" s="235" t="s">
        <v>243</v>
      </c>
      <c r="D7" s="235"/>
      <c r="E7" s="237" t="str">
        <f>'Fiche Générale'!B4</f>
        <v>Sciences de la vie</v>
      </c>
      <c r="F7" s="238"/>
      <c r="G7" s="235" t="s">
        <v>244</v>
      </c>
      <c r="H7" s="250" t="str">
        <f>'Fiche Générale'!B5</f>
        <v>SLVBF3</v>
      </c>
      <c r="I7" s="250"/>
      <c r="J7" s="250"/>
    </row>
    <row r="8" spans="1:10" ht="18" customHeight="1" x14ac:dyDescent="0.25">
      <c r="A8" s="235"/>
      <c r="B8" s="240"/>
      <c r="C8" s="235"/>
      <c r="D8" s="235"/>
      <c r="E8" s="239"/>
      <c r="F8" s="240"/>
      <c r="G8" s="235"/>
      <c r="H8" s="250"/>
      <c r="I8" s="250"/>
      <c r="J8" s="250"/>
    </row>
    <row r="9" spans="1:10" ht="18" customHeight="1" x14ac:dyDescent="0.25">
      <c r="A9" s="235"/>
      <c r="B9" s="240"/>
      <c r="C9" s="235"/>
      <c r="D9" s="235"/>
      <c r="E9" s="241"/>
      <c r="F9" s="242"/>
      <c r="G9" s="235"/>
      <c r="H9" s="250"/>
      <c r="I9" s="250"/>
      <c r="J9" s="250"/>
    </row>
    <row r="10" spans="1:10" ht="18" customHeight="1" x14ac:dyDescent="0.25">
      <c r="A10" s="235"/>
      <c r="B10" s="240"/>
      <c r="C10" s="236" t="s">
        <v>245</v>
      </c>
      <c r="D10" s="236"/>
      <c r="E10" s="244" t="str">
        <f>'Fiche Générale'!B9</f>
        <v>Bio-Informatique (Bio-info)</v>
      </c>
      <c r="F10" s="245"/>
      <c r="G10" s="245"/>
      <c r="H10" s="245"/>
      <c r="I10" s="245"/>
      <c r="J10" s="246"/>
    </row>
    <row r="11" spans="1:10" ht="18" customHeight="1" x14ac:dyDescent="0.25">
      <c r="A11" s="235"/>
      <c r="B11" s="242"/>
      <c r="C11" s="236"/>
      <c r="D11" s="236"/>
      <c r="E11" s="247"/>
      <c r="F11" s="248"/>
      <c r="G11" s="248"/>
      <c r="H11" s="248"/>
      <c r="I11" s="248"/>
      <c r="J11" s="249"/>
    </row>
    <row r="13" spans="1:10" x14ac:dyDescent="0.25">
      <c r="A13" s="243" t="s">
        <v>246</v>
      </c>
      <c r="B13" s="252" t="s">
        <v>247</v>
      </c>
      <c r="C13" s="243" t="s">
        <v>248</v>
      </c>
      <c r="D13" s="243"/>
      <c r="E13" s="243"/>
      <c r="F13" s="243"/>
      <c r="G13" s="243" t="s">
        <v>201</v>
      </c>
      <c r="H13" s="205">
        <f>Calcul!A7</f>
        <v>406</v>
      </c>
      <c r="I13" s="205"/>
    </row>
    <row r="14" spans="1:10" x14ac:dyDescent="0.25">
      <c r="A14" s="243"/>
      <c r="B14" s="253"/>
      <c r="C14" s="243"/>
      <c r="D14" s="243"/>
      <c r="E14" s="243"/>
      <c r="F14" s="243"/>
      <c r="G14" s="243"/>
      <c r="H14" s="205"/>
      <c r="I14" s="205"/>
    </row>
    <row r="15" spans="1:10" x14ac:dyDescent="0.25">
      <c r="A15" s="243" t="s">
        <v>249</v>
      </c>
      <c r="B15" s="252" t="s">
        <v>185</v>
      </c>
      <c r="C15" s="254" t="s">
        <v>250</v>
      </c>
      <c r="D15" s="255"/>
      <c r="E15" s="243"/>
      <c r="F15" s="243"/>
      <c r="G15" s="243" t="s">
        <v>202</v>
      </c>
      <c r="H15" s="205">
        <f>Calcul!A20</f>
        <v>66</v>
      </c>
      <c r="I15" s="205"/>
    </row>
    <row r="16" spans="1:10" x14ac:dyDescent="0.25">
      <c r="A16" s="243"/>
      <c r="B16" s="253"/>
      <c r="C16" s="256"/>
      <c r="D16" s="257"/>
      <c r="E16" s="243"/>
      <c r="F16" s="243"/>
      <c r="G16" s="243"/>
      <c r="H16" s="205"/>
      <c r="I16" s="205"/>
    </row>
    <row r="17" spans="1:15" x14ac:dyDescent="0.25">
      <c r="I17" s="17"/>
      <c r="J17" s="17"/>
      <c r="K17" s="17"/>
      <c r="L17" s="17"/>
      <c r="M17" s="17"/>
      <c r="N17" s="17"/>
    </row>
    <row r="18" spans="1:15" ht="49.15" customHeight="1" x14ac:dyDescent="0.25">
      <c r="A18" s="3" t="s">
        <v>251</v>
      </c>
      <c r="B18" s="3" t="s">
        <v>252</v>
      </c>
      <c r="C18" s="3" t="s">
        <v>3</v>
      </c>
      <c r="D18" s="3" t="s">
        <v>253</v>
      </c>
      <c r="E18" s="3" t="s">
        <v>6</v>
      </c>
      <c r="F18" s="3" t="s">
        <v>5</v>
      </c>
      <c r="G18" s="3" t="s">
        <v>254</v>
      </c>
      <c r="H18" s="3" t="s">
        <v>116</v>
      </c>
      <c r="I18" s="3" t="s">
        <v>184</v>
      </c>
      <c r="J18" s="3" t="s">
        <v>187</v>
      </c>
      <c r="K18" s="3" t="s">
        <v>188</v>
      </c>
      <c r="L18" s="3" t="s">
        <v>255</v>
      </c>
      <c r="M18" s="3" t="s">
        <v>4</v>
      </c>
      <c r="N18" s="3" t="s">
        <v>256</v>
      </c>
      <c r="O18" s="4" t="s">
        <v>257</v>
      </c>
    </row>
    <row r="19" spans="1:15" ht="43.15" customHeight="1" x14ac:dyDescent="0.25">
      <c r="A19" s="49">
        <v>0</v>
      </c>
      <c r="B19" s="121" t="s">
        <v>413</v>
      </c>
      <c r="C19" s="51" t="s">
        <v>13</v>
      </c>
      <c r="D19" s="51">
        <v>6</v>
      </c>
      <c r="E19" s="65"/>
      <c r="F19" s="65"/>
      <c r="G19" s="135"/>
      <c r="H19" s="66"/>
      <c r="I19" s="66"/>
      <c r="J19" s="66"/>
      <c r="K19" s="66"/>
      <c r="L19" s="66"/>
      <c r="M19" s="66"/>
      <c r="N19" s="65"/>
      <c r="O19" s="232" t="s">
        <v>411</v>
      </c>
    </row>
    <row r="20" spans="1:15" ht="43.15" customHeight="1" x14ac:dyDescent="0.25">
      <c r="A20" s="49" t="s">
        <v>258</v>
      </c>
      <c r="B20" s="50" t="s">
        <v>404</v>
      </c>
      <c r="C20" s="51" t="s">
        <v>23</v>
      </c>
      <c r="D20" s="66"/>
      <c r="E20" s="65"/>
      <c r="F20" s="65"/>
      <c r="G20" s="136" t="s">
        <v>414</v>
      </c>
      <c r="H20" s="66"/>
      <c r="I20" s="66"/>
      <c r="J20" s="66"/>
      <c r="K20" s="66"/>
      <c r="L20" s="66"/>
      <c r="M20" s="66"/>
      <c r="N20" s="65"/>
      <c r="O20" s="233"/>
    </row>
    <row r="21" spans="1:15" ht="43.15" customHeight="1" x14ac:dyDescent="0.25">
      <c r="A21" s="49" t="s">
        <v>259</v>
      </c>
      <c r="B21" s="50" t="s">
        <v>405</v>
      </c>
      <c r="C21" s="51" t="s">
        <v>23</v>
      </c>
      <c r="D21" s="66"/>
      <c r="E21" s="65"/>
      <c r="F21" s="65"/>
      <c r="G21" s="136" t="s">
        <v>415</v>
      </c>
      <c r="H21" s="66"/>
      <c r="I21" s="66"/>
      <c r="J21" s="66"/>
      <c r="K21" s="66"/>
      <c r="L21" s="66"/>
      <c r="M21" s="66"/>
      <c r="N21" s="65"/>
      <c r="O21" s="233"/>
    </row>
    <row r="22" spans="1:15" ht="43.15" customHeight="1" x14ac:dyDescent="0.25">
      <c r="A22" s="49">
        <v>0.3</v>
      </c>
      <c r="B22" s="50" t="s">
        <v>417</v>
      </c>
      <c r="C22" s="51" t="s">
        <v>23</v>
      </c>
      <c r="D22" s="66"/>
      <c r="E22" s="65"/>
      <c r="F22" s="65"/>
      <c r="G22" s="136" t="s">
        <v>416</v>
      </c>
      <c r="H22" s="66"/>
      <c r="I22" s="66"/>
      <c r="J22" s="66"/>
      <c r="K22" s="66"/>
      <c r="L22" s="66"/>
      <c r="M22" s="66"/>
      <c r="N22" s="65"/>
      <c r="O22" s="233"/>
    </row>
    <row r="23" spans="1:15" ht="43.15" customHeight="1" x14ac:dyDescent="0.25">
      <c r="A23" s="49"/>
      <c r="B23" s="156" t="s">
        <v>409</v>
      </c>
      <c r="C23" s="51"/>
      <c r="D23" s="66"/>
      <c r="E23" s="65"/>
      <c r="F23" s="65"/>
      <c r="G23" s="136"/>
      <c r="H23" s="66"/>
      <c r="I23" s="66"/>
      <c r="J23" s="66"/>
      <c r="K23" s="66"/>
      <c r="L23" s="66"/>
      <c r="M23" s="66"/>
      <c r="N23" s="65"/>
      <c r="O23" s="233"/>
    </row>
    <row r="24" spans="1:15" ht="43.15" customHeight="1" x14ac:dyDescent="0.25">
      <c r="A24" s="49">
        <v>0.4</v>
      </c>
      <c r="B24" s="157" t="s">
        <v>418</v>
      </c>
      <c r="C24" s="51" t="s">
        <v>23</v>
      </c>
      <c r="D24" s="66"/>
      <c r="E24" s="65"/>
      <c r="F24" s="65"/>
      <c r="G24" s="136" t="s">
        <v>419</v>
      </c>
      <c r="H24" s="66"/>
      <c r="I24" s="66"/>
      <c r="J24" s="66"/>
      <c r="K24" s="66"/>
      <c r="L24" s="66"/>
      <c r="M24" s="66"/>
      <c r="N24" s="65"/>
      <c r="O24" s="233"/>
    </row>
    <row r="25" spans="1:15" ht="43.15" customHeight="1" x14ac:dyDescent="0.25">
      <c r="A25" s="49">
        <v>0.4</v>
      </c>
      <c r="B25" s="157" t="s">
        <v>420</v>
      </c>
      <c r="C25" s="51" t="s">
        <v>23</v>
      </c>
      <c r="D25" s="66"/>
      <c r="E25" s="65"/>
      <c r="F25" s="65"/>
      <c r="G25" s="136"/>
      <c r="H25" s="66"/>
      <c r="I25" s="66"/>
      <c r="J25" s="66"/>
      <c r="K25" s="66"/>
      <c r="L25" s="66"/>
      <c r="M25" s="66"/>
      <c r="N25" s="65"/>
      <c r="O25" s="233"/>
    </row>
    <row r="26" spans="1:15" ht="43.15" customHeight="1" x14ac:dyDescent="0.25">
      <c r="A26" s="49"/>
      <c r="B26" s="158" t="s">
        <v>437</v>
      </c>
      <c r="C26" s="51"/>
      <c r="D26" s="66"/>
      <c r="E26" s="65"/>
      <c r="F26" s="65"/>
      <c r="G26" s="136"/>
      <c r="H26" s="66"/>
      <c r="I26" s="66"/>
      <c r="J26" s="66"/>
      <c r="K26" s="66"/>
      <c r="L26" s="66"/>
      <c r="M26" s="66"/>
      <c r="N26" s="65"/>
      <c r="O26" s="233"/>
    </row>
    <row r="27" spans="1:15" ht="43.15" customHeight="1" x14ac:dyDescent="0.25">
      <c r="A27" s="49" t="s">
        <v>438</v>
      </c>
      <c r="B27" s="159" t="s">
        <v>439</v>
      </c>
      <c r="C27" s="51"/>
      <c r="D27" s="66"/>
      <c r="E27" s="65"/>
      <c r="F27" s="65"/>
      <c r="G27" s="136" t="s">
        <v>440</v>
      </c>
      <c r="H27" s="66"/>
      <c r="I27" s="66"/>
      <c r="J27" s="66"/>
      <c r="K27" s="66"/>
      <c r="L27" s="66"/>
      <c r="M27" s="66"/>
      <c r="N27" s="65"/>
      <c r="O27" s="233"/>
    </row>
    <row r="28" spans="1:15" ht="43.15" customHeight="1" x14ac:dyDescent="0.25">
      <c r="A28" s="49" t="s">
        <v>441</v>
      </c>
      <c r="B28" s="159" t="s">
        <v>442</v>
      </c>
      <c r="C28" s="51"/>
      <c r="D28" s="66"/>
      <c r="E28" s="65"/>
      <c r="F28" s="65"/>
      <c r="G28" s="136" t="s">
        <v>443</v>
      </c>
      <c r="H28" s="66"/>
      <c r="I28" s="66"/>
      <c r="J28" s="66"/>
      <c r="K28" s="66"/>
      <c r="L28" s="66"/>
      <c r="M28" s="66"/>
      <c r="N28" s="65"/>
      <c r="O28" s="233"/>
    </row>
    <row r="29" spans="1:15" ht="43.15" customHeight="1" x14ac:dyDescent="0.25">
      <c r="A29" s="49" t="s">
        <v>444</v>
      </c>
      <c r="B29" s="159" t="s">
        <v>445</v>
      </c>
      <c r="C29" s="51"/>
      <c r="D29" s="66"/>
      <c r="E29" s="65"/>
      <c r="F29" s="65"/>
      <c r="G29" s="136" t="s">
        <v>446</v>
      </c>
      <c r="H29" s="66"/>
      <c r="I29" s="66"/>
      <c r="J29" s="66"/>
      <c r="K29" s="66"/>
      <c r="L29" s="66"/>
      <c r="M29" s="66"/>
      <c r="N29" s="65"/>
      <c r="O29" s="234"/>
    </row>
    <row r="30" spans="1:15" ht="43.15" customHeight="1" x14ac:dyDescent="0.25">
      <c r="A30" s="60">
        <v>1</v>
      </c>
      <c r="B30" s="72" t="s">
        <v>260</v>
      </c>
      <c r="C30" s="62" t="s">
        <v>13</v>
      </c>
      <c r="D30" s="62">
        <v>6</v>
      </c>
      <c r="E30" s="54"/>
      <c r="F30" s="54"/>
      <c r="G30" s="62" t="s">
        <v>383</v>
      </c>
      <c r="H30" s="62"/>
      <c r="I30" s="62"/>
      <c r="J30" s="62"/>
      <c r="K30" s="62"/>
      <c r="L30" s="62"/>
      <c r="M30" s="62"/>
      <c r="N30" s="54"/>
      <c r="O30" s="54"/>
    </row>
    <row r="31" spans="1:15" ht="43.15" customHeight="1" x14ac:dyDescent="0.25">
      <c r="A31" s="60" t="s">
        <v>261</v>
      </c>
      <c r="B31" s="61" t="s">
        <v>262</v>
      </c>
      <c r="C31" s="62" t="s">
        <v>23</v>
      </c>
      <c r="D31" s="62"/>
      <c r="E31" s="54"/>
      <c r="F31" s="54"/>
      <c r="G31" s="62" t="s">
        <v>386</v>
      </c>
      <c r="H31" s="62" t="s">
        <v>167</v>
      </c>
      <c r="I31" s="62">
        <v>18</v>
      </c>
      <c r="J31" s="62">
        <v>18</v>
      </c>
      <c r="K31" s="62"/>
      <c r="L31" s="62"/>
      <c r="M31" s="62" t="s">
        <v>24</v>
      </c>
      <c r="N31" s="54" t="s">
        <v>263</v>
      </c>
      <c r="O31" s="5"/>
    </row>
    <row r="32" spans="1:15" ht="43.15" customHeight="1" x14ac:dyDescent="0.25">
      <c r="A32" s="60" t="s">
        <v>264</v>
      </c>
      <c r="B32" s="61" t="s">
        <v>265</v>
      </c>
      <c r="C32" s="62" t="s">
        <v>23</v>
      </c>
      <c r="D32" s="62"/>
      <c r="E32" s="54"/>
      <c r="F32" s="54"/>
      <c r="G32" s="62" t="s">
        <v>385</v>
      </c>
      <c r="H32" s="62" t="s">
        <v>167</v>
      </c>
      <c r="I32" s="62">
        <v>12</v>
      </c>
      <c r="J32" s="62"/>
      <c r="K32" s="62">
        <v>20</v>
      </c>
      <c r="L32" s="62"/>
      <c r="M32" s="62" t="s">
        <v>24</v>
      </c>
      <c r="N32" s="54" t="s">
        <v>263</v>
      </c>
      <c r="O32" s="5" t="s">
        <v>358</v>
      </c>
    </row>
    <row r="33" spans="1:16" ht="43.15" customHeight="1" x14ac:dyDescent="0.25">
      <c r="A33" s="60" t="s">
        <v>266</v>
      </c>
      <c r="B33" s="61" t="s">
        <v>267</v>
      </c>
      <c r="C33" s="62" t="s">
        <v>23</v>
      </c>
      <c r="D33" s="62"/>
      <c r="E33" s="54"/>
      <c r="F33" s="54"/>
      <c r="G33" s="62" t="s">
        <v>384</v>
      </c>
      <c r="H33" s="62" t="s">
        <v>170</v>
      </c>
      <c r="I33" s="62"/>
      <c r="J33" s="62">
        <v>2</v>
      </c>
      <c r="K33" s="62"/>
      <c r="L33" s="62"/>
      <c r="M33" s="62" t="s">
        <v>24</v>
      </c>
      <c r="N33" s="54" t="s">
        <v>263</v>
      </c>
      <c r="O33" s="5"/>
    </row>
    <row r="34" spans="1:16" ht="43.15" customHeight="1" x14ac:dyDescent="0.25">
      <c r="A34" s="24">
        <v>2</v>
      </c>
      <c r="B34" s="73" t="s">
        <v>268</v>
      </c>
      <c r="C34" s="7" t="s">
        <v>13</v>
      </c>
      <c r="D34" s="7">
        <v>6</v>
      </c>
      <c r="E34" s="5"/>
      <c r="F34" s="5"/>
      <c r="G34" s="7" t="s">
        <v>380</v>
      </c>
      <c r="H34" s="7"/>
      <c r="I34" s="7"/>
      <c r="J34" s="7"/>
      <c r="K34" s="7"/>
      <c r="L34" s="7"/>
      <c r="M34" s="7"/>
      <c r="N34" s="54"/>
      <c r="O34" s="5"/>
    </row>
    <row r="35" spans="1:16" ht="43.15" customHeight="1" x14ac:dyDescent="0.25">
      <c r="A35" s="24" t="s">
        <v>269</v>
      </c>
      <c r="B35" s="6" t="s">
        <v>270</v>
      </c>
      <c r="C35" s="7" t="s">
        <v>23</v>
      </c>
      <c r="D35" s="7"/>
      <c r="E35" s="5"/>
      <c r="F35" s="5"/>
      <c r="G35" s="7" t="s">
        <v>381</v>
      </c>
      <c r="H35" s="7" t="s">
        <v>168</v>
      </c>
      <c r="I35" s="74">
        <v>18</v>
      </c>
      <c r="J35" s="7">
        <v>12</v>
      </c>
      <c r="K35" s="7"/>
      <c r="L35" s="7"/>
      <c r="M35" s="7" t="s">
        <v>24</v>
      </c>
      <c r="N35" s="54" t="s">
        <v>263</v>
      </c>
      <c r="O35" s="5"/>
    </row>
    <row r="36" spans="1:16" ht="43.15" customHeight="1" x14ac:dyDescent="0.25">
      <c r="A36" s="24" t="s">
        <v>271</v>
      </c>
      <c r="B36" s="6" t="s">
        <v>272</v>
      </c>
      <c r="C36" s="7" t="s">
        <v>23</v>
      </c>
      <c r="D36" s="7"/>
      <c r="E36" s="5"/>
      <c r="F36" s="5"/>
      <c r="G36" s="7" t="s">
        <v>382</v>
      </c>
      <c r="H36" s="62" t="s">
        <v>167</v>
      </c>
      <c r="I36" s="7">
        <v>20</v>
      </c>
      <c r="J36" s="7">
        <v>14</v>
      </c>
      <c r="K36" s="7">
        <v>6</v>
      </c>
      <c r="L36" s="7"/>
      <c r="M36" s="7" t="s">
        <v>24</v>
      </c>
      <c r="N36" s="54" t="s">
        <v>263</v>
      </c>
      <c r="O36" s="5" t="s">
        <v>358</v>
      </c>
    </row>
    <row r="37" spans="1:16" ht="43.15" customHeight="1" x14ac:dyDescent="0.25">
      <c r="A37" s="24">
        <v>3</v>
      </c>
      <c r="B37" s="75" t="s">
        <v>273</v>
      </c>
      <c r="C37" s="7" t="s">
        <v>13</v>
      </c>
      <c r="D37" s="7">
        <v>6</v>
      </c>
      <c r="E37" s="5"/>
      <c r="F37" s="5"/>
      <c r="G37" s="7" t="s">
        <v>387</v>
      </c>
      <c r="H37" s="7"/>
      <c r="I37" s="7"/>
      <c r="J37" s="7"/>
      <c r="K37" s="7"/>
      <c r="L37" s="7"/>
      <c r="M37" s="7"/>
      <c r="N37" s="5"/>
      <c r="O37" s="5"/>
    </row>
    <row r="38" spans="1:16" ht="43.15" customHeight="1" x14ac:dyDescent="0.25">
      <c r="A38" s="24" t="s">
        <v>274</v>
      </c>
      <c r="B38" s="6" t="s">
        <v>275</v>
      </c>
      <c r="C38" s="7" t="s">
        <v>23</v>
      </c>
      <c r="D38" s="7"/>
      <c r="E38" s="5"/>
      <c r="F38" s="5"/>
      <c r="G38" s="7" t="s">
        <v>388</v>
      </c>
      <c r="H38" s="62" t="s">
        <v>167</v>
      </c>
      <c r="I38" s="7">
        <v>10</v>
      </c>
      <c r="J38" s="7"/>
      <c r="K38" s="7">
        <v>30</v>
      </c>
      <c r="L38" s="7"/>
      <c r="M38" s="7" t="s">
        <v>14</v>
      </c>
      <c r="N38" s="5"/>
      <c r="O38" s="5" t="s">
        <v>358</v>
      </c>
    </row>
    <row r="39" spans="1:16" ht="43.15" customHeight="1" x14ac:dyDescent="0.25">
      <c r="A39" s="24" t="s">
        <v>276</v>
      </c>
      <c r="B39" s="6" t="s">
        <v>277</v>
      </c>
      <c r="C39" s="7" t="s">
        <v>23</v>
      </c>
      <c r="D39" s="7"/>
      <c r="E39" s="5"/>
      <c r="F39" s="5"/>
      <c r="G39" s="7" t="s">
        <v>389</v>
      </c>
      <c r="H39" s="62" t="s">
        <v>167</v>
      </c>
      <c r="I39" s="7">
        <v>2</v>
      </c>
      <c r="J39" s="7"/>
      <c r="K39" s="7">
        <v>10</v>
      </c>
      <c r="L39" s="7"/>
      <c r="M39" s="7" t="s">
        <v>14</v>
      </c>
      <c r="N39" s="5"/>
      <c r="O39" s="5" t="s">
        <v>358</v>
      </c>
    </row>
    <row r="40" spans="1:16" ht="43.15" customHeight="1" x14ac:dyDescent="0.25">
      <c r="A40" s="24">
        <v>4</v>
      </c>
      <c r="B40" s="117" t="s">
        <v>278</v>
      </c>
      <c r="C40" s="7" t="s">
        <v>13</v>
      </c>
      <c r="D40" s="7"/>
      <c r="E40" s="5"/>
      <c r="F40" s="5"/>
      <c r="G40" s="7"/>
      <c r="H40" s="62"/>
      <c r="I40" s="7"/>
      <c r="J40" s="7"/>
      <c r="K40" s="7"/>
      <c r="L40" s="7"/>
      <c r="M40" s="7"/>
      <c r="N40" s="5"/>
      <c r="O40" s="5"/>
    </row>
    <row r="41" spans="1:16" ht="43.15" customHeight="1" x14ac:dyDescent="0.25">
      <c r="A41" s="24"/>
      <c r="B41" s="76" t="s">
        <v>279</v>
      </c>
      <c r="C41" s="7" t="s">
        <v>38</v>
      </c>
      <c r="D41" s="7"/>
      <c r="E41" s="5"/>
      <c r="F41" s="5"/>
      <c r="G41" s="5"/>
      <c r="H41" s="7"/>
      <c r="I41" s="7"/>
      <c r="J41" s="7"/>
      <c r="K41" s="7"/>
      <c r="L41" s="7"/>
      <c r="M41" s="7"/>
      <c r="N41" s="5"/>
      <c r="O41" s="5"/>
    </row>
    <row r="42" spans="1:16" ht="43.15" customHeight="1" x14ac:dyDescent="0.25">
      <c r="A42" s="24" t="s">
        <v>280</v>
      </c>
      <c r="B42" s="75" t="s">
        <v>281</v>
      </c>
      <c r="C42" s="7" t="s">
        <v>13</v>
      </c>
      <c r="D42" s="7">
        <v>6</v>
      </c>
      <c r="E42" s="5"/>
      <c r="F42" s="5"/>
      <c r="G42" s="7" t="s">
        <v>376</v>
      </c>
      <c r="H42" s="7"/>
      <c r="I42" s="7"/>
      <c r="J42" s="7"/>
      <c r="K42" s="7"/>
      <c r="L42" s="7"/>
      <c r="M42" s="7"/>
      <c r="N42" s="5"/>
      <c r="O42" s="54"/>
    </row>
    <row r="43" spans="1:16" ht="43.15" customHeight="1" x14ac:dyDescent="0.25">
      <c r="A43" s="24" t="s">
        <v>282</v>
      </c>
      <c r="B43" s="6" t="s">
        <v>283</v>
      </c>
      <c r="C43" s="7" t="s">
        <v>23</v>
      </c>
      <c r="D43" s="7"/>
      <c r="E43" s="5"/>
      <c r="F43" s="5"/>
      <c r="G43" s="7" t="s">
        <v>378</v>
      </c>
      <c r="H43" s="62" t="s">
        <v>168</v>
      </c>
      <c r="I43" s="7">
        <v>18</v>
      </c>
      <c r="J43" s="7">
        <v>18</v>
      </c>
      <c r="K43" s="7">
        <v>12</v>
      </c>
      <c r="L43" s="7"/>
      <c r="M43" s="7" t="s">
        <v>24</v>
      </c>
      <c r="N43" s="5" t="s">
        <v>263</v>
      </c>
      <c r="O43" s="5" t="s">
        <v>284</v>
      </c>
    </row>
    <row r="44" spans="1:16" ht="43.15" customHeight="1" x14ac:dyDescent="0.25">
      <c r="A44" s="24" t="s">
        <v>285</v>
      </c>
      <c r="B44" s="6" t="s">
        <v>286</v>
      </c>
      <c r="C44" s="7" t="s">
        <v>23</v>
      </c>
      <c r="D44" s="7"/>
      <c r="E44" s="5"/>
      <c r="F44" s="5"/>
      <c r="G44" s="7" t="s">
        <v>377</v>
      </c>
      <c r="H44" s="62" t="s">
        <v>170</v>
      </c>
      <c r="I44" s="7">
        <v>10</v>
      </c>
      <c r="J44" s="7">
        <v>12</v>
      </c>
      <c r="K44" s="7"/>
      <c r="L44" s="7"/>
      <c r="M44" s="7" t="s">
        <v>24</v>
      </c>
      <c r="N44" s="5" t="s">
        <v>263</v>
      </c>
      <c r="O44" s="5"/>
    </row>
    <row r="45" spans="1:16" ht="43.15" customHeight="1" x14ac:dyDescent="0.25">
      <c r="A45" s="24" t="s">
        <v>287</v>
      </c>
      <c r="B45" s="75" t="s">
        <v>288</v>
      </c>
      <c r="C45" s="7" t="s">
        <v>13</v>
      </c>
      <c r="D45" s="7">
        <v>6</v>
      </c>
      <c r="E45" s="5"/>
      <c r="F45" s="5"/>
      <c r="G45" s="7" t="s">
        <v>379</v>
      </c>
      <c r="H45" s="62" t="s">
        <v>172</v>
      </c>
      <c r="I45" s="7">
        <v>36</v>
      </c>
      <c r="J45" s="7">
        <v>24</v>
      </c>
      <c r="K45" s="7">
        <v>4</v>
      </c>
      <c r="L45" s="7"/>
      <c r="M45" s="7" t="s">
        <v>24</v>
      </c>
      <c r="N45" s="5" t="s">
        <v>289</v>
      </c>
      <c r="O45" s="54" t="s">
        <v>361</v>
      </c>
    </row>
    <row r="46" spans="1:16" ht="43.15" customHeight="1" x14ac:dyDescent="0.25">
      <c r="A46" s="24"/>
      <c r="B46" s="6"/>
      <c r="C46" s="7"/>
      <c r="D46" s="7"/>
      <c r="E46" s="5"/>
      <c r="F46" s="5"/>
      <c r="G46" s="5"/>
      <c r="H46" s="7"/>
      <c r="I46" s="7"/>
      <c r="J46" s="7"/>
      <c r="K46" s="7"/>
      <c r="L46" s="7"/>
      <c r="M46" s="7"/>
      <c r="N46" s="5"/>
      <c r="O46" s="5"/>
    </row>
    <row r="47" spans="1:16" ht="43.15" customHeight="1" x14ac:dyDescent="0.25">
      <c r="A47" s="24"/>
      <c r="B47" s="75" t="s">
        <v>390</v>
      </c>
      <c r="C47" s="7"/>
      <c r="D47" s="7"/>
      <c r="E47" s="5" t="s">
        <v>26</v>
      </c>
      <c r="F47" s="5"/>
      <c r="G47" s="5"/>
      <c r="H47" s="7"/>
      <c r="I47" s="7"/>
      <c r="J47" s="7"/>
      <c r="K47" s="7"/>
      <c r="L47" s="7"/>
      <c r="M47" s="7"/>
      <c r="N47" s="5"/>
      <c r="O47" s="5" t="s">
        <v>290</v>
      </c>
    </row>
    <row r="48" spans="1:16" ht="121.15" customHeight="1" x14ac:dyDescent="0.25">
      <c r="A48" s="24"/>
      <c r="B48" s="119" t="s">
        <v>423</v>
      </c>
      <c r="C48" s="14" t="s">
        <v>13</v>
      </c>
      <c r="D48" s="14">
        <v>0</v>
      </c>
      <c r="E48" s="140" t="s">
        <v>16</v>
      </c>
      <c r="F48" s="5" t="s">
        <v>15</v>
      </c>
      <c r="G48" s="5"/>
      <c r="H48" s="7"/>
      <c r="I48" s="7"/>
      <c r="J48" s="14">
        <v>8</v>
      </c>
      <c r="K48" s="7"/>
      <c r="L48" s="7"/>
      <c r="M48" s="7"/>
      <c r="N48" s="5"/>
      <c r="O48" s="144" t="s">
        <v>447</v>
      </c>
      <c r="P48" s="173" t="s">
        <v>487</v>
      </c>
    </row>
    <row r="49" spans="1:15" ht="43.15" customHeight="1" x14ac:dyDescent="0.25">
      <c r="A49" s="24"/>
      <c r="B49" s="6"/>
      <c r="C49" s="7"/>
      <c r="D49" s="7"/>
      <c r="E49" s="5"/>
      <c r="F49" s="5"/>
      <c r="G49" s="5"/>
      <c r="H49" s="7"/>
      <c r="I49" s="7"/>
      <c r="J49" s="7"/>
      <c r="K49" s="7"/>
      <c r="L49" s="7"/>
      <c r="M49" s="7"/>
      <c r="N49" s="5"/>
      <c r="O49" s="5"/>
    </row>
    <row r="50" spans="1:15" ht="43.15" customHeight="1" x14ac:dyDescent="0.25">
      <c r="A50" s="24"/>
      <c r="B50" s="6"/>
      <c r="C50" s="7"/>
      <c r="D50" s="7"/>
      <c r="E50" s="5"/>
      <c r="F50" s="5"/>
      <c r="G50" s="5"/>
      <c r="H50" s="7"/>
      <c r="I50" s="7"/>
      <c r="J50" s="7"/>
      <c r="K50" s="7"/>
      <c r="L50" s="7"/>
      <c r="M50" s="7"/>
      <c r="N50" s="5"/>
      <c r="O50" s="5"/>
    </row>
    <row r="51" spans="1:15" ht="43.15" customHeight="1" x14ac:dyDescent="0.3">
      <c r="A51" s="25"/>
      <c r="B51" s="28"/>
      <c r="C51" s="7"/>
      <c r="D51" s="11"/>
      <c r="E51" s="8"/>
      <c r="F51" s="8"/>
      <c r="G51" s="8"/>
      <c r="H51" s="11"/>
      <c r="I51" s="7"/>
      <c r="J51" s="7"/>
      <c r="K51" s="7"/>
      <c r="L51" s="7"/>
      <c r="M51" s="7"/>
      <c r="N51" s="8"/>
      <c r="O51" s="8"/>
    </row>
    <row r="52" spans="1:15" ht="43.15" customHeight="1" x14ac:dyDescent="0.3">
      <c r="A52" s="25"/>
      <c r="B52" s="28"/>
      <c r="C52" s="7"/>
      <c r="D52" s="11"/>
      <c r="E52" s="8"/>
      <c r="F52" s="8"/>
      <c r="G52" s="8"/>
      <c r="H52" s="11"/>
      <c r="I52" s="7"/>
      <c r="J52" s="7"/>
      <c r="K52" s="7"/>
      <c r="L52" s="7"/>
      <c r="M52" s="7"/>
      <c r="N52" s="8"/>
      <c r="O52" s="8"/>
    </row>
    <row r="53" spans="1:15" ht="43.15" customHeight="1" x14ac:dyDescent="0.3">
      <c r="A53" s="25"/>
      <c r="B53" s="28"/>
      <c r="C53" s="7"/>
      <c r="D53" s="11"/>
      <c r="E53" s="8"/>
      <c r="F53" s="8"/>
      <c r="G53" s="8"/>
      <c r="H53" s="11"/>
      <c r="I53" s="7"/>
      <c r="J53" s="7"/>
      <c r="K53" s="7"/>
      <c r="L53" s="7"/>
      <c r="M53" s="7"/>
      <c r="N53" s="8"/>
      <c r="O53" s="8"/>
    </row>
    <row r="54" spans="1:15" ht="43.15" customHeight="1" x14ac:dyDescent="0.3">
      <c r="A54" s="25"/>
      <c r="B54" s="28"/>
      <c r="C54" s="7"/>
      <c r="D54" s="11"/>
      <c r="E54" s="8"/>
      <c r="F54" s="8"/>
      <c r="G54" s="8"/>
      <c r="H54" s="11"/>
      <c r="I54" s="7"/>
      <c r="J54" s="7"/>
      <c r="K54" s="7"/>
      <c r="L54" s="7"/>
      <c r="M54" s="7"/>
      <c r="N54" s="8"/>
      <c r="O54" s="8"/>
    </row>
    <row r="55" spans="1:15" ht="43.15" customHeight="1" x14ac:dyDescent="0.3">
      <c r="A55" s="25"/>
      <c r="B55" s="28"/>
      <c r="C55" s="7"/>
      <c r="D55" s="11"/>
      <c r="E55" s="8"/>
      <c r="F55" s="8"/>
      <c r="G55" s="8"/>
      <c r="H55" s="11"/>
      <c r="I55" s="7"/>
      <c r="J55" s="7"/>
      <c r="K55" s="7"/>
      <c r="L55" s="7"/>
      <c r="M55" s="7"/>
      <c r="N55" s="8"/>
      <c r="O55" s="8"/>
    </row>
    <row r="56" spans="1:15" ht="43.15" customHeight="1" x14ac:dyDescent="0.3">
      <c r="A56" s="25"/>
      <c r="B56" s="28"/>
      <c r="C56" s="7"/>
      <c r="D56" s="11"/>
      <c r="E56" s="8"/>
      <c r="F56" s="8"/>
      <c r="G56" s="8"/>
      <c r="H56" s="11"/>
      <c r="I56" s="14"/>
      <c r="J56" s="14"/>
      <c r="K56" s="7"/>
      <c r="L56" s="7"/>
      <c r="M56" s="7"/>
      <c r="N56" s="8"/>
      <c r="O56" s="8"/>
    </row>
    <row r="57" spans="1:15" ht="43.15" customHeight="1" x14ac:dyDescent="0.3">
      <c r="A57" s="25"/>
      <c r="B57" s="28"/>
      <c r="C57" s="7"/>
      <c r="D57" s="11"/>
      <c r="E57" s="8"/>
      <c r="F57" s="8"/>
      <c r="G57" s="8"/>
      <c r="H57" s="11"/>
      <c r="I57" s="7"/>
      <c r="J57" s="7"/>
      <c r="K57" s="7"/>
      <c r="L57" s="7"/>
      <c r="M57" s="7"/>
      <c r="N57" s="8"/>
      <c r="O57" s="8"/>
    </row>
    <row r="58" spans="1:15" ht="43.15" customHeight="1" x14ac:dyDescent="0.3">
      <c r="A58" s="25"/>
      <c r="B58" s="28"/>
      <c r="C58" s="7"/>
      <c r="D58" s="11"/>
      <c r="E58" s="8"/>
      <c r="F58" s="8"/>
      <c r="G58" s="8"/>
      <c r="H58" s="11"/>
      <c r="I58" s="7"/>
      <c r="J58" s="7"/>
      <c r="K58" s="7"/>
      <c r="L58" s="7"/>
      <c r="M58" s="7"/>
      <c r="N58" s="8"/>
      <c r="O58" s="8"/>
    </row>
    <row r="59" spans="1:15" ht="43.15" customHeight="1" x14ac:dyDescent="0.3">
      <c r="A59" s="26"/>
      <c r="B59" s="29"/>
      <c r="C59" s="13"/>
      <c r="D59" s="12"/>
      <c r="E59" s="9"/>
      <c r="F59" s="9"/>
      <c r="G59" s="9"/>
      <c r="H59" s="12"/>
      <c r="I59" s="13"/>
      <c r="J59" s="13"/>
      <c r="K59" s="13"/>
      <c r="L59" s="13"/>
      <c r="M59" s="13"/>
      <c r="N59" s="9"/>
      <c r="O59" s="9"/>
    </row>
    <row r="60" spans="1:15" ht="43.15" customHeight="1" x14ac:dyDescent="0.3">
      <c r="A60" s="25"/>
      <c r="B60" s="28"/>
      <c r="C60" s="7"/>
      <c r="D60" s="11"/>
      <c r="E60" s="8"/>
      <c r="F60" s="8"/>
      <c r="G60" s="8"/>
      <c r="H60" s="11"/>
      <c r="I60" s="7"/>
      <c r="J60" s="7"/>
      <c r="K60" s="7"/>
      <c r="L60" s="7"/>
      <c r="M60" s="7"/>
      <c r="N60" s="8"/>
      <c r="O60" s="8"/>
    </row>
    <row r="61" spans="1:15" ht="43.15" customHeight="1" x14ac:dyDescent="0.3">
      <c r="A61" s="25"/>
      <c r="B61" s="28"/>
      <c r="C61" s="7"/>
      <c r="D61" s="11"/>
      <c r="E61" s="8"/>
      <c r="F61" s="8"/>
      <c r="G61" s="8"/>
      <c r="H61" s="11"/>
      <c r="I61" s="7"/>
      <c r="J61" s="7"/>
      <c r="K61" s="7"/>
      <c r="L61" s="7"/>
      <c r="M61" s="7"/>
      <c r="N61" s="8"/>
      <c r="O61" s="8"/>
    </row>
    <row r="62" spans="1:15" ht="43.15" customHeight="1" x14ac:dyDescent="0.3">
      <c r="A62" s="25"/>
      <c r="B62" s="28"/>
      <c r="C62" s="7"/>
      <c r="D62" s="11"/>
      <c r="E62" s="8"/>
      <c r="F62" s="8"/>
      <c r="G62" s="8"/>
      <c r="H62" s="11"/>
      <c r="I62" s="7"/>
      <c r="J62" s="7"/>
      <c r="K62" s="7"/>
      <c r="L62" s="7"/>
      <c r="M62" s="7"/>
      <c r="N62" s="8"/>
      <c r="O62" s="8"/>
    </row>
    <row r="63" spans="1:15" ht="43.15" customHeight="1" x14ac:dyDescent="0.3">
      <c r="A63" s="25"/>
      <c r="B63" s="28"/>
      <c r="C63" s="7"/>
      <c r="D63" s="11"/>
      <c r="E63" s="8"/>
      <c r="F63" s="8"/>
      <c r="G63" s="8"/>
      <c r="H63" s="11"/>
      <c r="I63" s="7"/>
      <c r="J63" s="7"/>
      <c r="K63" s="7"/>
      <c r="L63" s="7"/>
      <c r="M63" s="7"/>
      <c r="N63" s="8"/>
      <c r="O63" s="8"/>
    </row>
    <row r="64" spans="1:15" ht="43.15" customHeight="1" x14ac:dyDescent="0.3">
      <c r="A64" s="25"/>
      <c r="B64" s="28"/>
      <c r="C64" s="7"/>
      <c r="D64" s="11"/>
      <c r="E64" s="8"/>
      <c r="F64" s="8"/>
      <c r="G64" s="8"/>
      <c r="H64" s="11"/>
      <c r="I64" s="7"/>
      <c r="J64" s="7"/>
      <c r="K64" s="7"/>
      <c r="L64" s="7"/>
      <c r="M64" s="7"/>
      <c r="N64" s="8"/>
      <c r="O64" s="8"/>
    </row>
    <row r="65" spans="1:15" ht="43.15" customHeight="1" x14ac:dyDescent="0.3">
      <c r="A65" s="25"/>
      <c r="B65" s="28"/>
      <c r="C65" s="7"/>
      <c r="D65" s="11"/>
      <c r="E65" s="8"/>
      <c r="F65" s="8"/>
      <c r="G65" s="8"/>
      <c r="H65" s="11"/>
      <c r="I65" s="7"/>
      <c r="J65" s="7"/>
      <c r="K65" s="7"/>
      <c r="L65" s="7"/>
      <c r="M65" s="7"/>
      <c r="N65" s="8"/>
      <c r="O65" s="8"/>
    </row>
    <row r="66" spans="1:15" ht="43.15" customHeight="1" x14ac:dyDescent="0.3">
      <c r="A66" s="25"/>
      <c r="B66" s="28"/>
      <c r="C66" s="7"/>
      <c r="D66" s="11"/>
      <c r="E66" s="8"/>
      <c r="F66" s="8"/>
      <c r="G66" s="8"/>
      <c r="H66" s="11"/>
      <c r="I66" s="7"/>
      <c r="J66" s="7"/>
      <c r="K66" s="7"/>
      <c r="L66" s="7"/>
      <c r="M66" s="7"/>
      <c r="N66" s="8"/>
      <c r="O66" s="8"/>
    </row>
    <row r="67" spans="1:15" ht="43.15" customHeight="1" x14ac:dyDescent="0.3">
      <c r="A67" s="25"/>
      <c r="B67" s="28"/>
      <c r="C67" s="7"/>
      <c r="D67" s="11"/>
      <c r="E67" s="8"/>
      <c r="F67" s="8"/>
      <c r="G67" s="8"/>
      <c r="H67" s="11"/>
      <c r="I67" s="7"/>
      <c r="J67" s="7"/>
      <c r="K67" s="7"/>
      <c r="L67" s="7"/>
      <c r="M67" s="7"/>
      <c r="N67" s="8"/>
      <c r="O67" s="8"/>
    </row>
    <row r="68" spans="1:15" ht="43.15" customHeight="1" x14ac:dyDescent="0.3">
      <c r="A68" s="25"/>
      <c r="B68" s="28"/>
      <c r="C68" s="7"/>
      <c r="D68" s="11"/>
      <c r="E68" s="8"/>
      <c r="F68" s="8"/>
      <c r="G68" s="8"/>
      <c r="H68" s="11"/>
      <c r="I68" s="7"/>
      <c r="J68" s="7"/>
      <c r="K68" s="7"/>
      <c r="L68" s="7"/>
      <c r="M68" s="7"/>
      <c r="N68" s="8"/>
      <c r="O68" s="8"/>
    </row>
    <row r="69" spans="1:15" ht="43.15" customHeight="1" x14ac:dyDescent="0.3">
      <c r="A69" s="25"/>
      <c r="B69" s="28"/>
      <c r="C69" s="7"/>
      <c r="D69" s="11"/>
      <c r="E69" s="8"/>
      <c r="F69" s="8"/>
      <c r="G69" s="8"/>
      <c r="H69" s="11"/>
      <c r="I69" s="7"/>
      <c r="J69" s="7"/>
      <c r="K69" s="7"/>
      <c r="L69" s="7"/>
      <c r="M69" s="7"/>
      <c r="N69" s="8"/>
      <c r="O69" s="8"/>
    </row>
    <row r="70" spans="1:15" ht="43.15" customHeight="1" x14ac:dyDescent="0.3">
      <c r="A70" s="25"/>
      <c r="B70" s="28"/>
      <c r="C70" s="7"/>
      <c r="D70" s="11"/>
      <c r="E70" s="8"/>
      <c r="F70" s="8"/>
      <c r="G70" s="8"/>
      <c r="H70" s="11"/>
      <c r="I70" s="7"/>
      <c r="J70" s="7"/>
      <c r="K70" s="7"/>
      <c r="L70" s="7"/>
      <c r="M70" s="7"/>
      <c r="N70" s="8"/>
      <c r="O70" s="8"/>
    </row>
    <row r="71" spans="1:15" ht="43.15" customHeight="1" x14ac:dyDescent="0.3">
      <c r="A71" s="25"/>
      <c r="B71" s="28"/>
      <c r="C71" s="7"/>
      <c r="D71" s="11"/>
      <c r="E71" s="8"/>
      <c r="F71" s="8"/>
      <c r="G71" s="8"/>
      <c r="H71" s="11"/>
      <c r="I71" s="7"/>
      <c r="J71" s="7"/>
      <c r="K71" s="7"/>
      <c r="L71" s="7"/>
      <c r="M71" s="7"/>
      <c r="N71" s="8"/>
      <c r="O71" s="8"/>
    </row>
    <row r="72" spans="1:15" ht="43.15" customHeight="1" x14ac:dyDescent="0.3">
      <c r="A72" s="25"/>
      <c r="B72" s="28"/>
      <c r="C72" s="7"/>
      <c r="D72" s="11"/>
      <c r="E72" s="8"/>
      <c r="F72" s="8"/>
      <c r="G72" s="8"/>
      <c r="H72" s="11"/>
      <c r="I72" s="7"/>
      <c r="J72" s="7"/>
      <c r="K72" s="7"/>
      <c r="L72" s="7"/>
      <c r="M72" s="7"/>
      <c r="N72" s="8"/>
      <c r="O72" s="8"/>
    </row>
    <row r="73" spans="1:15" ht="43.15" customHeight="1" x14ac:dyDescent="0.3">
      <c r="A73" s="25"/>
      <c r="B73" s="28"/>
      <c r="C73" s="7"/>
      <c r="D73" s="11"/>
      <c r="E73" s="8"/>
      <c r="F73" s="8"/>
      <c r="G73" s="8"/>
      <c r="H73" s="11"/>
      <c r="I73" s="7"/>
      <c r="J73" s="7"/>
      <c r="K73" s="7"/>
      <c r="L73" s="7"/>
      <c r="M73" s="7"/>
      <c r="N73" s="8"/>
      <c r="O73" s="8"/>
    </row>
    <row r="74" spans="1:15" ht="43.15" customHeight="1" x14ac:dyDescent="0.3">
      <c r="A74" s="25"/>
      <c r="B74" s="28"/>
      <c r="C74" s="7"/>
      <c r="D74" s="11"/>
      <c r="E74" s="8"/>
      <c r="F74" s="8"/>
      <c r="G74" s="8"/>
      <c r="H74" s="11"/>
      <c r="I74" s="7"/>
      <c r="J74" s="7"/>
      <c r="K74" s="7"/>
      <c r="L74" s="7"/>
      <c r="M74" s="7"/>
      <c r="N74" s="8"/>
      <c r="O74" s="8"/>
    </row>
    <row r="75" spans="1:15" ht="43.15" customHeight="1" x14ac:dyDescent="0.3">
      <c r="A75" s="25"/>
      <c r="B75" s="28"/>
      <c r="C75" s="7"/>
      <c r="D75" s="11"/>
      <c r="E75" s="8"/>
      <c r="F75" s="8"/>
      <c r="G75" s="8"/>
      <c r="H75" s="11"/>
      <c r="I75" s="7"/>
      <c r="J75" s="7"/>
      <c r="K75" s="7"/>
      <c r="L75" s="7"/>
      <c r="M75" s="7"/>
      <c r="N75" s="8"/>
      <c r="O75" s="8"/>
    </row>
    <row r="76" spans="1:15" ht="43.15" customHeight="1" x14ac:dyDescent="0.3">
      <c r="A76" s="25"/>
      <c r="B76" s="28"/>
      <c r="C76" s="7"/>
      <c r="D76" s="11"/>
      <c r="E76" s="8"/>
      <c r="F76" s="8"/>
      <c r="G76" s="8"/>
      <c r="H76" s="11"/>
      <c r="I76" s="7"/>
      <c r="J76" s="7"/>
      <c r="K76" s="7"/>
      <c r="L76" s="7"/>
      <c r="M76" s="7"/>
      <c r="N76" s="8"/>
      <c r="O76" s="8"/>
    </row>
    <row r="77" spans="1:15" ht="43.15" customHeight="1" x14ac:dyDescent="0.3">
      <c r="A77" s="25"/>
      <c r="B77" s="28"/>
      <c r="C77" s="7"/>
      <c r="D77" s="11"/>
      <c r="E77" s="8"/>
      <c r="F77" s="8"/>
      <c r="G77" s="8"/>
      <c r="H77" s="11"/>
      <c r="I77" s="7"/>
      <c r="J77" s="7"/>
      <c r="K77" s="7"/>
      <c r="L77" s="7"/>
      <c r="M77" s="7"/>
      <c r="N77" s="8"/>
      <c r="O77" s="8"/>
    </row>
    <row r="78" spans="1:15" ht="43.15" customHeight="1" x14ac:dyDescent="0.3">
      <c r="A78" s="25"/>
      <c r="B78" s="28"/>
      <c r="C78" s="7"/>
      <c r="D78" s="11"/>
      <c r="E78" s="8"/>
      <c r="F78" s="8"/>
      <c r="G78" s="8"/>
      <c r="H78" s="11"/>
      <c r="I78" s="7"/>
      <c r="J78" s="7"/>
      <c r="K78" s="7"/>
      <c r="L78" s="7"/>
      <c r="M78" s="7"/>
      <c r="N78" s="8"/>
      <c r="O78" s="8"/>
    </row>
    <row r="79" spans="1:15" ht="43.15" customHeight="1" x14ac:dyDescent="0.3">
      <c r="A79" s="25"/>
      <c r="B79" s="28"/>
      <c r="C79" s="7"/>
      <c r="D79" s="11"/>
      <c r="E79" s="8"/>
      <c r="F79" s="8"/>
      <c r="G79" s="8"/>
      <c r="H79" s="11"/>
      <c r="I79" s="7"/>
      <c r="J79" s="7"/>
      <c r="K79" s="7"/>
      <c r="L79" s="7"/>
      <c r="M79" s="7"/>
      <c r="N79" s="8"/>
      <c r="O79" s="8"/>
    </row>
    <row r="80" spans="1:15" ht="43.15" customHeight="1" x14ac:dyDescent="0.3">
      <c r="A80" s="25"/>
      <c r="B80" s="28"/>
      <c r="C80" s="7"/>
      <c r="D80" s="11"/>
      <c r="E80" s="8"/>
      <c r="F80" s="8"/>
      <c r="G80" s="8"/>
      <c r="H80" s="11"/>
      <c r="I80" s="7"/>
      <c r="J80" s="7"/>
      <c r="K80" s="7"/>
      <c r="L80" s="7"/>
      <c r="M80" s="7"/>
      <c r="N80" s="8"/>
      <c r="O80" s="8"/>
    </row>
    <row r="81" spans="1:15" ht="43.15" customHeight="1" x14ac:dyDescent="0.3">
      <c r="A81" s="25"/>
      <c r="B81" s="28"/>
      <c r="C81" s="7"/>
      <c r="D81" s="11"/>
      <c r="E81" s="8"/>
      <c r="F81" s="8"/>
      <c r="G81" s="8"/>
      <c r="H81" s="11"/>
      <c r="I81" s="7"/>
      <c r="J81" s="7"/>
      <c r="K81" s="7"/>
      <c r="L81" s="7"/>
      <c r="M81" s="7"/>
      <c r="N81" s="8"/>
      <c r="O81" s="8"/>
    </row>
    <row r="82" spans="1:15" ht="43.15" customHeight="1" x14ac:dyDescent="0.3">
      <c r="A82" s="25"/>
      <c r="B82" s="28"/>
      <c r="C82" s="7"/>
      <c r="D82" s="11"/>
      <c r="E82" s="8"/>
      <c r="F82" s="8"/>
      <c r="G82" s="8"/>
      <c r="H82" s="11"/>
      <c r="I82" s="7"/>
      <c r="J82" s="7"/>
      <c r="K82" s="7"/>
      <c r="L82" s="7"/>
      <c r="M82" s="7"/>
      <c r="N82" s="8"/>
      <c r="O82" s="8"/>
    </row>
    <row r="83" spans="1:15" ht="43.15" customHeight="1" x14ac:dyDescent="0.3">
      <c r="A83" s="25"/>
      <c r="B83" s="28"/>
      <c r="C83" s="7"/>
      <c r="D83" s="11"/>
      <c r="E83" s="8"/>
      <c r="F83" s="8"/>
      <c r="G83" s="8"/>
      <c r="H83" s="11"/>
      <c r="I83" s="7"/>
      <c r="J83" s="7"/>
      <c r="K83" s="7"/>
      <c r="L83" s="7"/>
      <c r="M83" s="7"/>
      <c r="N83" s="8"/>
      <c r="O83" s="8"/>
    </row>
    <row r="84" spans="1:15" ht="43.15" customHeight="1" x14ac:dyDescent="0.3">
      <c r="A84" s="25"/>
      <c r="B84" s="28"/>
      <c r="C84" s="7"/>
      <c r="D84" s="11"/>
      <c r="E84" s="8"/>
      <c r="F84" s="8"/>
      <c r="G84" s="8"/>
      <c r="H84" s="11"/>
      <c r="I84" s="7"/>
      <c r="J84" s="7"/>
      <c r="K84" s="7"/>
      <c r="L84" s="7"/>
      <c r="M84" s="7"/>
      <c r="N84" s="8"/>
      <c r="O84" s="8"/>
    </row>
    <row r="85" spans="1:15" ht="43.15" customHeight="1" x14ac:dyDescent="0.3">
      <c r="A85" s="25"/>
      <c r="B85" s="28"/>
      <c r="C85" s="7"/>
      <c r="D85" s="11"/>
      <c r="E85" s="8"/>
      <c r="F85" s="8"/>
      <c r="G85" s="8"/>
      <c r="H85" s="11"/>
      <c r="I85" s="7"/>
      <c r="J85" s="7"/>
      <c r="K85" s="7"/>
      <c r="L85" s="7"/>
      <c r="M85" s="7"/>
      <c r="N85" s="8"/>
      <c r="O85" s="8"/>
    </row>
    <row r="86" spans="1:15" ht="43.15" customHeight="1" x14ac:dyDescent="0.3">
      <c r="A86" s="25"/>
      <c r="B86" s="28"/>
      <c r="C86" s="7"/>
      <c r="D86" s="11"/>
      <c r="E86" s="8"/>
      <c r="F86" s="8"/>
      <c r="G86" s="8"/>
      <c r="H86" s="11"/>
      <c r="I86" s="7"/>
      <c r="J86" s="7"/>
      <c r="K86" s="7"/>
      <c r="L86" s="7"/>
      <c r="M86" s="7"/>
      <c r="N86" s="8"/>
      <c r="O86" s="8"/>
    </row>
    <row r="87" spans="1:15" ht="43.15" customHeight="1" x14ac:dyDescent="0.3">
      <c r="A87" s="25"/>
      <c r="B87" s="28"/>
      <c r="C87" s="7"/>
      <c r="D87" s="11"/>
      <c r="E87" s="8"/>
      <c r="F87" s="8"/>
      <c r="G87" s="8"/>
      <c r="H87" s="11"/>
      <c r="I87" s="7"/>
      <c r="J87" s="7"/>
      <c r="K87" s="7"/>
      <c r="L87" s="7"/>
      <c r="M87" s="7"/>
      <c r="N87" s="8"/>
      <c r="O87" s="8"/>
    </row>
    <row r="88" spans="1:15" ht="43.15" customHeight="1" x14ac:dyDescent="0.3">
      <c r="A88" s="25"/>
      <c r="B88" s="28"/>
      <c r="C88" s="7"/>
      <c r="D88" s="11"/>
      <c r="E88" s="8"/>
      <c r="F88" s="8"/>
      <c r="G88" s="8"/>
      <c r="H88" s="11"/>
      <c r="I88" s="7"/>
      <c r="J88" s="7"/>
      <c r="K88" s="7"/>
      <c r="L88" s="7"/>
      <c r="M88" s="7"/>
      <c r="N88" s="8"/>
      <c r="O88" s="8"/>
    </row>
    <row r="89" spans="1:15" ht="43.15" customHeight="1" x14ac:dyDescent="0.3">
      <c r="A89" s="25"/>
      <c r="B89" s="28"/>
      <c r="C89" s="7"/>
      <c r="D89" s="11"/>
      <c r="E89" s="8"/>
      <c r="F89" s="8"/>
      <c r="G89" s="8"/>
      <c r="H89" s="11"/>
      <c r="I89" s="7"/>
      <c r="J89" s="7"/>
      <c r="K89" s="7"/>
      <c r="L89" s="7"/>
      <c r="M89" s="7"/>
      <c r="N89" s="8"/>
      <c r="O89" s="8"/>
    </row>
    <row r="90" spans="1:15" ht="43.15" customHeight="1" x14ac:dyDescent="0.3">
      <c r="A90" s="25"/>
      <c r="B90" s="28"/>
      <c r="C90" s="7"/>
      <c r="D90" s="11"/>
      <c r="E90" s="8"/>
      <c r="F90" s="8"/>
      <c r="G90" s="8"/>
      <c r="H90" s="11"/>
      <c r="I90" s="7"/>
      <c r="J90" s="7"/>
      <c r="K90" s="7"/>
      <c r="L90" s="7"/>
      <c r="M90" s="7"/>
      <c r="N90" s="8"/>
      <c r="O90" s="8"/>
    </row>
    <row r="91" spans="1:15" ht="43.15" customHeight="1" x14ac:dyDescent="0.3">
      <c r="A91" s="25"/>
      <c r="B91" s="28"/>
      <c r="C91" s="7"/>
      <c r="D91" s="11"/>
      <c r="E91" s="8"/>
      <c r="F91" s="8"/>
      <c r="G91" s="8"/>
      <c r="H91" s="11"/>
      <c r="I91" s="7"/>
      <c r="J91" s="7"/>
      <c r="K91" s="7"/>
      <c r="L91" s="7"/>
      <c r="M91" s="7"/>
      <c r="N91" s="8"/>
      <c r="O91" s="8"/>
    </row>
    <row r="92" spans="1:15" ht="43.15" customHeight="1" x14ac:dyDescent="0.3">
      <c r="A92" s="25"/>
      <c r="B92" s="28"/>
      <c r="C92" s="7"/>
      <c r="D92" s="11"/>
      <c r="E92" s="8"/>
      <c r="F92" s="8"/>
      <c r="G92" s="8"/>
      <c r="H92" s="11"/>
      <c r="I92" s="7"/>
      <c r="J92" s="7"/>
      <c r="K92" s="7"/>
      <c r="L92" s="7"/>
      <c r="M92" s="7"/>
      <c r="N92" s="8"/>
      <c r="O92" s="8"/>
    </row>
    <row r="93" spans="1:15" ht="43.15" customHeight="1" x14ac:dyDescent="0.3">
      <c r="A93" s="25"/>
      <c r="B93" s="28"/>
      <c r="C93" s="7"/>
      <c r="D93" s="11"/>
      <c r="E93" s="8"/>
      <c r="F93" s="8"/>
      <c r="G93" s="8"/>
      <c r="H93" s="11"/>
      <c r="I93" s="7"/>
      <c r="J93" s="7"/>
      <c r="K93" s="7"/>
      <c r="L93" s="7"/>
      <c r="M93" s="7"/>
      <c r="N93" s="8"/>
      <c r="O93" s="8"/>
    </row>
    <row r="94" spans="1:15" ht="43.15" customHeight="1" x14ac:dyDescent="0.3">
      <c r="A94" s="25"/>
      <c r="B94" s="28"/>
      <c r="C94" s="7"/>
      <c r="D94" s="11"/>
      <c r="E94" s="8"/>
      <c r="F94" s="8"/>
      <c r="G94" s="8"/>
      <c r="H94" s="11"/>
      <c r="I94" s="7"/>
      <c r="J94" s="7"/>
      <c r="K94" s="7"/>
      <c r="L94" s="7"/>
      <c r="M94" s="7"/>
      <c r="N94" s="8"/>
      <c r="O94" s="8"/>
    </row>
    <row r="95" spans="1:15" ht="43.15" customHeight="1" x14ac:dyDescent="0.3">
      <c r="A95" s="25"/>
      <c r="B95" s="28"/>
      <c r="C95" s="7"/>
      <c r="D95" s="11"/>
      <c r="E95" s="8"/>
      <c r="F95" s="8"/>
      <c r="G95" s="8"/>
      <c r="H95" s="11"/>
      <c r="I95" s="7"/>
      <c r="J95" s="7"/>
      <c r="K95" s="7"/>
      <c r="L95" s="7"/>
      <c r="M95" s="7"/>
      <c r="N95" s="8"/>
      <c r="O95" s="8"/>
    </row>
    <row r="96" spans="1:15" ht="43.15" customHeight="1" x14ac:dyDescent="0.3">
      <c r="A96" s="25"/>
      <c r="B96" s="28"/>
      <c r="C96" s="7"/>
      <c r="D96" s="11"/>
      <c r="E96" s="8"/>
      <c r="F96" s="8"/>
      <c r="G96" s="8"/>
      <c r="H96" s="11"/>
      <c r="I96" s="7"/>
      <c r="J96" s="7"/>
      <c r="K96" s="7"/>
      <c r="L96" s="7"/>
      <c r="M96" s="7"/>
      <c r="N96" s="8"/>
      <c r="O96" s="8"/>
    </row>
    <row r="97" spans="1:15" ht="43.15" customHeight="1" x14ac:dyDescent="0.3">
      <c r="A97" s="25"/>
      <c r="B97" s="28"/>
      <c r="C97" s="7"/>
      <c r="D97" s="11"/>
      <c r="E97" s="8"/>
      <c r="F97" s="8"/>
      <c r="G97" s="8"/>
      <c r="H97" s="11"/>
      <c r="I97" s="7"/>
      <c r="J97" s="7"/>
      <c r="K97" s="7"/>
      <c r="L97" s="7"/>
      <c r="M97" s="7"/>
      <c r="N97" s="8"/>
      <c r="O97" s="8"/>
    </row>
    <row r="98" spans="1:15" ht="43.15" customHeight="1" x14ac:dyDescent="0.3">
      <c r="A98" s="25"/>
      <c r="B98" s="28"/>
      <c r="C98" s="7"/>
      <c r="D98" s="11"/>
      <c r="E98" s="8"/>
      <c r="F98" s="8"/>
      <c r="G98" s="8"/>
      <c r="H98" s="11"/>
      <c r="I98" s="7"/>
      <c r="J98" s="7"/>
      <c r="K98" s="7"/>
      <c r="L98" s="7"/>
      <c r="M98" s="7"/>
      <c r="N98" s="8"/>
      <c r="O98" s="8"/>
    </row>
    <row r="99" spans="1:15" ht="43.15" customHeight="1" x14ac:dyDescent="0.3">
      <c r="A99" s="25"/>
      <c r="B99" s="28"/>
      <c r="C99" s="7"/>
      <c r="D99" s="11"/>
      <c r="E99" s="8"/>
      <c r="F99" s="8"/>
      <c r="G99" s="8"/>
      <c r="H99" s="11"/>
      <c r="I99" s="7"/>
      <c r="J99" s="7"/>
      <c r="K99" s="7"/>
      <c r="L99" s="7"/>
      <c r="M99" s="7"/>
      <c r="N99" s="8"/>
      <c r="O99" s="8"/>
    </row>
    <row r="100" spans="1:15" ht="43.15" customHeight="1" x14ac:dyDescent="0.3">
      <c r="A100" s="25"/>
      <c r="B100" s="28"/>
      <c r="C100" s="7"/>
      <c r="D100" s="11"/>
      <c r="E100" s="8"/>
      <c r="F100" s="8"/>
      <c r="G100" s="8"/>
      <c r="H100" s="11"/>
      <c r="I100" s="7"/>
      <c r="J100" s="7"/>
      <c r="K100" s="7"/>
      <c r="L100" s="7"/>
      <c r="M100" s="7"/>
      <c r="N100" s="8"/>
      <c r="O100" s="8"/>
    </row>
    <row r="101" spans="1:15" ht="43.15" customHeight="1" x14ac:dyDescent="0.3">
      <c r="A101" s="25"/>
      <c r="B101" s="28"/>
      <c r="C101" s="7"/>
      <c r="D101" s="11"/>
      <c r="E101" s="8"/>
      <c r="F101" s="8"/>
      <c r="G101" s="8"/>
      <c r="H101" s="11"/>
      <c r="I101" s="7"/>
      <c r="J101" s="7"/>
      <c r="K101" s="7"/>
      <c r="L101" s="7"/>
      <c r="M101" s="7"/>
      <c r="N101" s="8"/>
      <c r="O101" s="8"/>
    </row>
    <row r="102" spans="1:15" ht="43.15" customHeight="1" x14ac:dyDescent="0.3">
      <c r="A102" s="25"/>
      <c r="B102" s="28"/>
      <c r="C102" s="7"/>
      <c r="D102" s="11"/>
      <c r="E102" s="8"/>
      <c r="F102" s="8"/>
      <c r="G102" s="8"/>
      <c r="H102" s="11"/>
      <c r="I102" s="7"/>
      <c r="J102" s="7"/>
      <c r="K102" s="7"/>
      <c r="L102" s="7"/>
      <c r="M102" s="7"/>
      <c r="N102" s="8"/>
      <c r="O102" s="8"/>
    </row>
    <row r="103" spans="1:15" ht="43.15" customHeight="1" x14ac:dyDescent="0.3">
      <c r="A103" s="25"/>
      <c r="B103" s="28"/>
      <c r="C103" s="7"/>
      <c r="D103" s="11"/>
      <c r="E103" s="8"/>
      <c r="F103" s="8"/>
      <c r="G103" s="8"/>
      <c r="H103" s="11"/>
      <c r="I103" s="7"/>
      <c r="J103" s="7"/>
      <c r="K103" s="7"/>
      <c r="L103" s="7"/>
      <c r="M103" s="7"/>
      <c r="N103" s="8"/>
      <c r="O103" s="8"/>
    </row>
    <row r="104" spans="1:15" ht="43.15" customHeight="1" x14ac:dyDescent="0.3">
      <c r="A104" s="25"/>
      <c r="B104" s="28"/>
      <c r="C104" s="7"/>
      <c r="D104" s="11"/>
      <c r="E104" s="8"/>
      <c r="F104" s="8"/>
      <c r="G104" s="8"/>
      <c r="H104" s="11"/>
      <c r="I104" s="7"/>
      <c r="J104" s="7"/>
      <c r="K104" s="7"/>
      <c r="L104" s="7"/>
      <c r="M104" s="7"/>
      <c r="N104" s="8"/>
      <c r="O104" s="8"/>
    </row>
    <row r="105" spans="1:15" ht="43.15" customHeight="1" x14ac:dyDescent="0.3">
      <c r="A105" s="25"/>
      <c r="B105" s="28"/>
      <c r="C105" s="7"/>
      <c r="D105" s="11"/>
      <c r="E105" s="8"/>
      <c r="F105" s="8"/>
      <c r="G105" s="8"/>
      <c r="H105" s="11"/>
      <c r="I105" s="7"/>
      <c r="J105" s="7"/>
      <c r="K105" s="7"/>
      <c r="L105" s="7"/>
      <c r="M105" s="7"/>
      <c r="N105" s="8"/>
      <c r="O105" s="8"/>
    </row>
    <row r="106" spans="1:15" ht="43.15" customHeight="1" x14ac:dyDescent="0.3">
      <c r="A106" s="25"/>
      <c r="B106" s="28"/>
      <c r="C106" s="7"/>
      <c r="D106" s="11"/>
      <c r="E106" s="8"/>
      <c r="F106" s="8"/>
      <c r="G106" s="8"/>
      <c r="H106" s="11"/>
      <c r="I106" s="7"/>
      <c r="J106" s="7"/>
      <c r="K106" s="7"/>
      <c r="L106" s="7"/>
      <c r="M106" s="7"/>
      <c r="N106" s="8"/>
      <c r="O106" s="8"/>
    </row>
    <row r="107" spans="1:15" ht="43.15" customHeight="1" x14ac:dyDescent="0.3">
      <c r="A107" s="25"/>
      <c r="B107" s="28"/>
      <c r="C107" s="7"/>
      <c r="D107" s="11"/>
      <c r="E107" s="8"/>
      <c r="F107" s="8"/>
      <c r="G107" s="8"/>
      <c r="H107" s="11"/>
      <c r="I107" s="7"/>
      <c r="J107" s="7"/>
      <c r="K107" s="7"/>
      <c r="L107" s="7"/>
      <c r="M107" s="7"/>
      <c r="N107" s="8"/>
      <c r="O107" s="8"/>
    </row>
    <row r="108" spans="1:15" ht="43.15" customHeight="1" x14ac:dyDescent="0.3">
      <c r="A108" s="25"/>
      <c r="B108" s="28"/>
      <c r="C108" s="7"/>
      <c r="D108" s="11"/>
      <c r="E108" s="8"/>
      <c r="F108" s="8"/>
      <c r="G108" s="8"/>
      <c r="H108" s="11"/>
      <c r="I108" s="7"/>
      <c r="J108" s="7"/>
      <c r="K108" s="7"/>
      <c r="L108" s="7"/>
      <c r="M108" s="7"/>
      <c r="N108" s="8"/>
      <c r="O108" s="8"/>
    </row>
    <row r="109" spans="1:15" ht="43.15" customHeight="1" x14ac:dyDescent="0.3">
      <c r="A109" s="25"/>
      <c r="B109" s="28"/>
      <c r="C109" s="7"/>
      <c r="D109" s="11"/>
      <c r="E109" s="8"/>
      <c r="F109" s="8"/>
      <c r="G109" s="8"/>
      <c r="H109" s="11"/>
      <c r="I109" s="7"/>
      <c r="J109" s="7"/>
      <c r="K109" s="7"/>
      <c r="L109" s="7"/>
      <c r="M109" s="7"/>
      <c r="N109" s="8"/>
      <c r="O109" s="8"/>
    </row>
    <row r="110" spans="1:15" ht="43.15" customHeight="1" x14ac:dyDescent="0.3">
      <c r="A110" s="25"/>
      <c r="B110" s="28"/>
      <c r="C110" s="7"/>
      <c r="D110" s="11"/>
      <c r="E110" s="8"/>
      <c r="F110" s="8"/>
      <c r="G110" s="8"/>
      <c r="H110" s="11"/>
      <c r="I110" s="7"/>
      <c r="J110" s="7"/>
      <c r="K110" s="7"/>
      <c r="L110" s="7"/>
      <c r="M110" s="7"/>
      <c r="N110" s="8"/>
      <c r="O110" s="8"/>
    </row>
    <row r="111" spans="1:15" ht="43.15" customHeight="1" x14ac:dyDescent="0.3">
      <c r="A111" s="25"/>
      <c r="B111" s="28"/>
      <c r="C111" s="7"/>
      <c r="D111" s="11"/>
      <c r="E111" s="8"/>
      <c r="F111" s="8"/>
      <c r="G111" s="8"/>
      <c r="H111" s="11"/>
      <c r="I111" s="7"/>
      <c r="J111" s="7"/>
      <c r="K111" s="7"/>
      <c r="L111" s="7"/>
      <c r="M111" s="7"/>
      <c r="N111" s="8"/>
      <c r="O111" s="8"/>
    </row>
    <row r="112" spans="1:15" ht="43.15" customHeight="1" x14ac:dyDescent="0.3">
      <c r="A112" s="25"/>
      <c r="B112" s="28"/>
      <c r="C112" s="7"/>
      <c r="D112" s="11"/>
      <c r="E112" s="8"/>
      <c r="F112" s="8"/>
      <c r="G112" s="8"/>
      <c r="H112" s="11"/>
      <c r="I112" s="7"/>
      <c r="J112" s="7"/>
      <c r="K112" s="7"/>
      <c r="L112" s="7"/>
      <c r="M112" s="7"/>
      <c r="N112" s="8"/>
      <c r="O112" s="8"/>
    </row>
    <row r="113" spans="1:15" ht="43.15" customHeight="1" x14ac:dyDescent="0.3">
      <c r="A113" s="25"/>
      <c r="B113" s="28"/>
      <c r="C113" s="7"/>
      <c r="D113" s="11"/>
      <c r="E113" s="8"/>
      <c r="F113" s="8"/>
      <c r="G113" s="8"/>
      <c r="H113" s="11"/>
      <c r="I113" s="7"/>
      <c r="J113" s="7"/>
      <c r="K113" s="7"/>
      <c r="L113" s="7"/>
      <c r="M113" s="7"/>
      <c r="N113" s="8"/>
      <c r="O113" s="8"/>
    </row>
    <row r="114" spans="1:15" ht="43.15" customHeight="1" x14ac:dyDescent="0.3">
      <c r="A114" s="25"/>
      <c r="B114" s="28"/>
      <c r="C114" s="7"/>
      <c r="D114" s="11"/>
      <c r="E114" s="8"/>
      <c r="F114" s="8"/>
      <c r="G114" s="8"/>
      <c r="H114" s="11"/>
      <c r="I114" s="7"/>
      <c r="J114" s="7"/>
      <c r="K114" s="7"/>
      <c r="L114" s="7"/>
      <c r="M114" s="7"/>
      <c r="N114" s="8"/>
      <c r="O114" s="8"/>
    </row>
    <row r="115" spans="1:15" ht="43.15" customHeight="1" x14ac:dyDescent="0.3">
      <c r="A115" s="25"/>
      <c r="B115" s="28"/>
      <c r="C115" s="7"/>
      <c r="D115" s="11"/>
      <c r="E115" s="8"/>
      <c r="F115" s="8"/>
      <c r="G115" s="8"/>
      <c r="H115" s="11"/>
      <c r="I115" s="7"/>
      <c r="J115" s="7"/>
      <c r="K115" s="7"/>
      <c r="L115" s="7"/>
      <c r="M115" s="7"/>
      <c r="N115" s="8"/>
      <c r="O115" s="8"/>
    </row>
    <row r="116" spans="1:15" ht="43.15" customHeight="1" x14ac:dyDescent="0.3">
      <c r="A116" s="25"/>
      <c r="B116" s="28"/>
      <c r="C116" s="7"/>
      <c r="D116" s="11"/>
      <c r="E116" s="8"/>
      <c r="F116" s="8"/>
      <c r="G116" s="8"/>
      <c r="H116" s="11"/>
      <c r="I116" s="7"/>
      <c r="J116" s="7"/>
      <c r="K116" s="7"/>
      <c r="L116" s="7"/>
      <c r="M116" s="7"/>
      <c r="N116" s="8"/>
      <c r="O116" s="8"/>
    </row>
    <row r="117" spans="1:15" ht="43.15" customHeight="1" x14ac:dyDescent="0.3">
      <c r="A117" s="25"/>
      <c r="B117" s="28"/>
      <c r="C117" s="7"/>
      <c r="D117" s="11"/>
      <c r="E117" s="8"/>
      <c r="F117" s="8"/>
      <c r="G117" s="8"/>
      <c r="H117" s="11"/>
      <c r="I117" s="7"/>
      <c r="J117" s="7"/>
      <c r="K117" s="7"/>
      <c r="L117" s="7"/>
      <c r="M117" s="7"/>
      <c r="N117" s="8"/>
      <c r="O117" s="8"/>
    </row>
    <row r="118" spans="1:15" ht="43.15" customHeight="1" x14ac:dyDescent="0.3">
      <c r="A118" s="25"/>
      <c r="B118" s="28"/>
      <c r="C118" s="7"/>
      <c r="D118" s="11"/>
      <c r="E118" s="8"/>
      <c r="F118" s="8"/>
      <c r="G118" s="8"/>
      <c r="H118" s="11"/>
      <c r="I118" s="7"/>
      <c r="J118" s="7"/>
      <c r="K118" s="7"/>
      <c r="L118" s="7"/>
      <c r="M118" s="7"/>
      <c r="N118" s="8"/>
      <c r="O118" s="8"/>
    </row>
    <row r="119" spans="1:15" ht="43.15" customHeight="1" x14ac:dyDescent="0.3">
      <c r="A119" s="25"/>
      <c r="B119" s="28"/>
      <c r="C119" s="7"/>
      <c r="D119" s="11"/>
      <c r="E119" s="8"/>
      <c r="F119" s="8"/>
      <c r="G119" s="8"/>
      <c r="H119" s="11"/>
      <c r="I119" s="7"/>
      <c r="J119" s="7"/>
      <c r="K119" s="7"/>
      <c r="L119" s="7"/>
      <c r="M119" s="7"/>
      <c r="N119" s="8"/>
      <c r="O119" s="8"/>
    </row>
    <row r="120" spans="1:15" ht="43.15" customHeight="1" x14ac:dyDescent="0.3">
      <c r="A120" s="25"/>
      <c r="B120" s="28"/>
      <c r="C120" s="7"/>
      <c r="D120" s="11"/>
      <c r="E120" s="8"/>
      <c r="F120" s="8"/>
      <c r="G120" s="8"/>
      <c r="H120" s="11"/>
      <c r="I120" s="7"/>
      <c r="J120" s="7"/>
      <c r="K120" s="7"/>
      <c r="L120" s="7"/>
      <c r="M120" s="7"/>
      <c r="N120" s="8"/>
      <c r="O120" s="8"/>
    </row>
    <row r="121" spans="1:15" ht="43.15" customHeight="1" x14ac:dyDescent="0.3">
      <c r="A121" s="25"/>
      <c r="B121" s="28"/>
      <c r="C121" s="7"/>
      <c r="D121" s="11"/>
      <c r="E121" s="8"/>
      <c r="F121" s="8"/>
      <c r="G121" s="8"/>
      <c r="H121" s="11"/>
      <c r="I121" s="7"/>
      <c r="J121" s="7"/>
      <c r="K121" s="7"/>
      <c r="L121" s="7"/>
      <c r="M121" s="7"/>
      <c r="N121" s="8"/>
      <c r="O121" s="8"/>
    </row>
    <row r="122" spans="1:15" ht="43.15" customHeight="1" x14ac:dyDescent="0.3">
      <c r="A122" s="25"/>
      <c r="B122" s="28"/>
      <c r="C122" s="7"/>
      <c r="D122" s="11"/>
      <c r="E122" s="8"/>
      <c r="F122" s="8"/>
      <c r="G122" s="8"/>
      <c r="H122" s="11"/>
      <c r="I122" s="7"/>
      <c r="J122" s="7"/>
      <c r="K122" s="7"/>
      <c r="L122" s="7"/>
      <c r="M122" s="7"/>
      <c r="N122" s="8"/>
      <c r="O122" s="8"/>
    </row>
    <row r="123" spans="1:15" ht="43.15" customHeight="1" x14ac:dyDescent="0.3">
      <c r="A123" s="25"/>
      <c r="B123" s="28"/>
      <c r="C123" s="7"/>
      <c r="D123" s="11"/>
      <c r="E123" s="8"/>
      <c r="F123" s="8"/>
      <c r="G123" s="8"/>
      <c r="H123" s="11"/>
      <c r="I123" s="7"/>
      <c r="J123" s="7"/>
      <c r="K123" s="7"/>
      <c r="L123" s="7"/>
      <c r="M123" s="7"/>
      <c r="N123" s="8"/>
      <c r="O123" s="8"/>
    </row>
    <row r="124" spans="1:15" ht="43.15" customHeight="1" x14ac:dyDescent="0.3">
      <c r="A124" s="25"/>
      <c r="B124" s="28"/>
      <c r="C124" s="7"/>
      <c r="D124" s="11"/>
      <c r="E124" s="8"/>
      <c r="F124" s="8"/>
      <c r="G124" s="8"/>
      <c r="H124" s="11"/>
      <c r="I124" s="7"/>
      <c r="J124" s="7"/>
      <c r="K124" s="7"/>
      <c r="L124" s="7"/>
      <c r="M124" s="7"/>
      <c r="N124" s="8"/>
      <c r="O124" s="8"/>
    </row>
    <row r="125" spans="1:15" ht="43.15" customHeight="1" x14ac:dyDescent="0.3">
      <c r="A125" s="25"/>
      <c r="B125" s="28"/>
      <c r="C125" s="7"/>
      <c r="D125" s="11"/>
      <c r="E125" s="8"/>
      <c r="F125" s="8"/>
      <c r="G125" s="8"/>
      <c r="H125" s="11"/>
      <c r="I125" s="7"/>
      <c r="J125" s="7"/>
      <c r="K125" s="7"/>
      <c r="L125" s="7"/>
      <c r="M125" s="7"/>
      <c r="N125" s="8"/>
      <c r="O125" s="8"/>
    </row>
    <row r="126" spans="1:15" ht="43.15" customHeight="1" x14ac:dyDescent="0.3">
      <c r="A126" s="25"/>
      <c r="B126" s="28"/>
      <c r="C126" s="7"/>
      <c r="D126" s="11"/>
      <c r="E126" s="8"/>
      <c r="F126" s="8"/>
      <c r="G126" s="8"/>
      <c r="H126" s="11"/>
      <c r="I126" s="7"/>
      <c r="J126" s="7"/>
      <c r="K126" s="7"/>
      <c r="L126" s="7"/>
      <c r="M126" s="7"/>
      <c r="N126" s="8"/>
      <c r="O126" s="8"/>
    </row>
    <row r="127" spans="1:15" ht="43.15" customHeight="1" x14ac:dyDescent="0.3">
      <c r="A127" s="25"/>
      <c r="B127" s="28"/>
      <c r="C127" s="7"/>
      <c r="D127" s="11"/>
      <c r="E127" s="8"/>
      <c r="F127" s="8"/>
      <c r="G127" s="8"/>
      <c r="H127" s="11"/>
      <c r="I127" s="7"/>
      <c r="J127" s="7"/>
      <c r="K127" s="7"/>
      <c r="L127" s="7"/>
      <c r="M127" s="7"/>
      <c r="N127" s="8"/>
      <c r="O127" s="8"/>
    </row>
    <row r="128" spans="1:15" ht="43.15" customHeight="1" x14ac:dyDescent="0.3">
      <c r="A128" s="25"/>
      <c r="B128" s="28"/>
      <c r="C128" s="7"/>
      <c r="D128" s="11"/>
      <c r="E128" s="8"/>
      <c r="F128" s="8"/>
      <c r="G128" s="8"/>
      <c r="H128" s="11"/>
      <c r="I128" s="7"/>
      <c r="J128" s="7"/>
      <c r="K128" s="7"/>
      <c r="L128" s="7"/>
      <c r="M128" s="7"/>
      <c r="N128" s="8"/>
      <c r="O128" s="8"/>
    </row>
    <row r="129" spans="1:15" ht="43.15" customHeight="1" x14ac:dyDescent="0.3">
      <c r="A129" s="25"/>
      <c r="B129" s="28"/>
      <c r="C129" s="7"/>
      <c r="D129" s="11"/>
      <c r="E129" s="8"/>
      <c r="F129" s="8"/>
      <c r="G129" s="8"/>
      <c r="H129" s="11"/>
      <c r="I129" s="7"/>
      <c r="J129" s="7"/>
      <c r="K129" s="7"/>
      <c r="L129" s="7"/>
      <c r="M129" s="7"/>
      <c r="N129" s="8"/>
      <c r="O129" s="8"/>
    </row>
    <row r="130" spans="1:15" ht="43.15" customHeight="1" x14ac:dyDescent="0.3">
      <c r="A130" s="25"/>
      <c r="B130" s="28"/>
      <c r="C130" s="7"/>
      <c r="D130" s="11"/>
      <c r="E130" s="8"/>
      <c r="F130" s="8"/>
      <c r="G130" s="8"/>
      <c r="H130" s="11"/>
      <c r="I130" s="7"/>
      <c r="J130" s="7"/>
      <c r="K130" s="7"/>
      <c r="L130" s="7"/>
      <c r="M130" s="7"/>
      <c r="N130" s="8"/>
      <c r="O130" s="8"/>
    </row>
    <row r="131" spans="1:15" ht="43.15" customHeight="1" x14ac:dyDescent="0.3">
      <c r="A131" s="25"/>
      <c r="B131" s="28"/>
      <c r="C131" s="7"/>
      <c r="D131" s="11"/>
      <c r="E131" s="8"/>
      <c r="F131" s="8"/>
      <c r="G131" s="8"/>
      <c r="H131" s="11"/>
      <c r="I131" s="7"/>
      <c r="J131" s="7"/>
      <c r="K131" s="7"/>
      <c r="L131" s="7"/>
      <c r="M131" s="7"/>
      <c r="N131" s="8"/>
      <c r="O131" s="8"/>
    </row>
    <row r="132" spans="1:15" ht="43.15" customHeight="1" x14ac:dyDescent="0.3">
      <c r="A132" s="25"/>
      <c r="B132" s="28"/>
      <c r="C132" s="7"/>
      <c r="D132" s="11"/>
      <c r="E132" s="8"/>
      <c r="F132" s="8"/>
      <c r="G132" s="8"/>
      <c r="H132" s="11"/>
      <c r="I132" s="7"/>
      <c r="J132" s="7"/>
      <c r="K132" s="7"/>
      <c r="L132" s="7"/>
      <c r="M132" s="7"/>
      <c r="N132" s="8"/>
      <c r="O132" s="8"/>
    </row>
    <row r="133" spans="1:15" ht="43.15" customHeight="1" x14ac:dyDescent="0.3">
      <c r="A133" s="25"/>
      <c r="B133" s="28"/>
      <c r="C133" s="7"/>
      <c r="D133" s="11"/>
      <c r="E133" s="8"/>
      <c r="F133" s="8"/>
      <c r="G133" s="8"/>
      <c r="H133" s="11"/>
      <c r="I133" s="7"/>
      <c r="J133" s="7"/>
      <c r="K133" s="7"/>
      <c r="L133" s="7"/>
      <c r="M133" s="7"/>
      <c r="N133" s="8"/>
      <c r="O133" s="8"/>
    </row>
    <row r="134" spans="1:15" ht="43.15" customHeight="1" x14ac:dyDescent="0.3">
      <c r="A134" s="25"/>
      <c r="B134" s="28"/>
      <c r="C134" s="7"/>
      <c r="D134" s="11"/>
      <c r="E134" s="8"/>
      <c r="F134" s="8"/>
      <c r="G134" s="8"/>
      <c r="H134" s="11"/>
      <c r="I134" s="7"/>
      <c r="J134" s="7"/>
      <c r="K134" s="7"/>
      <c r="L134" s="7"/>
      <c r="M134" s="7"/>
      <c r="N134" s="8"/>
      <c r="O134" s="8"/>
    </row>
    <row r="135" spans="1:15" ht="43.15" customHeight="1" x14ac:dyDescent="0.3">
      <c r="A135" s="25"/>
      <c r="B135" s="28"/>
      <c r="C135" s="7"/>
      <c r="D135" s="11"/>
      <c r="E135" s="8"/>
      <c r="F135" s="8"/>
      <c r="G135" s="8"/>
      <c r="H135" s="11"/>
      <c r="I135" s="7"/>
      <c r="J135" s="7"/>
      <c r="K135" s="7"/>
      <c r="L135" s="7"/>
      <c r="M135" s="7"/>
      <c r="N135" s="8"/>
      <c r="O135" s="8"/>
    </row>
    <row r="136" spans="1:15" ht="43.15" customHeight="1" x14ac:dyDescent="0.3">
      <c r="A136" s="25"/>
      <c r="B136" s="28"/>
      <c r="C136" s="7"/>
      <c r="D136" s="11"/>
      <c r="E136" s="8"/>
      <c r="F136" s="8"/>
      <c r="G136" s="8"/>
      <c r="H136" s="11"/>
      <c r="I136" s="7"/>
      <c r="J136" s="7"/>
      <c r="K136" s="7"/>
      <c r="L136" s="7"/>
      <c r="M136" s="7"/>
      <c r="N136" s="8"/>
      <c r="O136" s="8"/>
    </row>
    <row r="137" spans="1:15" ht="43.15" customHeight="1" x14ac:dyDescent="0.3">
      <c r="A137" s="25"/>
      <c r="B137" s="28"/>
      <c r="C137" s="7"/>
      <c r="D137" s="11"/>
      <c r="E137" s="8"/>
      <c r="F137" s="8"/>
      <c r="G137" s="8"/>
      <c r="H137" s="11"/>
      <c r="I137" s="7"/>
      <c r="J137" s="7"/>
      <c r="K137" s="7"/>
      <c r="L137" s="7"/>
      <c r="M137" s="7"/>
      <c r="N137" s="8"/>
      <c r="O137" s="8"/>
    </row>
    <row r="138" spans="1:15" ht="43.15" customHeight="1" x14ac:dyDescent="0.3">
      <c r="A138" s="25"/>
      <c r="B138" s="28"/>
      <c r="C138" s="7"/>
      <c r="D138" s="11"/>
      <c r="E138" s="8"/>
      <c r="F138" s="8"/>
      <c r="G138" s="8"/>
      <c r="H138" s="11"/>
      <c r="I138" s="7"/>
      <c r="J138" s="7"/>
      <c r="K138" s="7"/>
      <c r="L138" s="7"/>
      <c r="M138" s="7"/>
      <c r="N138" s="8"/>
      <c r="O138" s="8"/>
    </row>
    <row r="139" spans="1:15" ht="43.15" customHeight="1" x14ac:dyDescent="0.3">
      <c r="A139" s="25"/>
      <c r="B139" s="28"/>
      <c r="C139" s="7"/>
      <c r="D139" s="11"/>
      <c r="E139" s="8"/>
      <c r="F139" s="8"/>
      <c r="G139" s="8"/>
      <c r="H139" s="11"/>
      <c r="I139" s="7"/>
      <c r="J139" s="7"/>
      <c r="K139" s="7"/>
      <c r="L139" s="7"/>
      <c r="M139" s="7"/>
      <c r="N139" s="8"/>
      <c r="O139" s="8"/>
    </row>
    <row r="140" spans="1:15" ht="43.15" customHeight="1" x14ac:dyDescent="0.3">
      <c r="A140" s="25"/>
      <c r="B140" s="28"/>
      <c r="C140" s="7"/>
      <c r="D140" s="11"/>
      <c r="E140" s="8"/>
      <c r="F140" s="8"/>
      <c r="G140" s="8"/>
      <c r="H140" s="11"/>
      <c r="I140" s="7"/>
      <c r="J140" s="7"/>
      <c r="K140" s="7"/>
      <c r="L140" s="7"/>
      <c r="M140" s="7"/>
      <c r="N140" s="8"/>
      <c r="O140" s="8"/>
    </row>
    <row r="141" spans="1:15" ht="43.15" customHeight="1" x14ac:dyDescent="0.3">
      <c r="A141" s="25"/>
      <c r="B141" s="28"/>
      <c r="C141" s="7"/>
      <c r="D141" s="11"/>
      <c r="E141" s="8"/>
      <c r="F141" s="8"/>
      <c r="G141" s="8"/>
      <c r="H141" s="11"/>
      <c r="I141" s="7"/>
      <c r="J141" s="7"/>
      <c r="K141" s="7"/>
      <c r="L141" s="7"/>
      <c r="M141" s="7"/>
      <c r="N141" s="8"/>
      <c r="O141" s="8"/>
    </row>
    <row r="142" spans="1:15" ht="43.15" customHeight="1" x14ac:dyDescent="0.3">
      <c r="A142" s="25"/>
      <c r="B142" s="28"/>
      <c r="C142" s="7"/>
      <c r="D142" s="11"/>
      <c r="E142" s="8"/>
      <c r="F142" s="8"/>
      <c r="G142" s="8"/>
      <c r="H142" s="11"/>
      <c r="I142" s="7"/>
      <c r="J142" s="7"/>
      <c r="K142" s="7"/>
      <c r="L142" s="7"/>
      <c r="M142" s="7"/>
      <c r="N142" s="8"/>
      <c r="O142" s="8"/>
    </row>
    <row r="143" spans="1:15" ht="43.15" customHeight="1" x14ac:dyDescent="0.3">
      <c r="A143" s="25"/>
      <c r="B143" s="28"/>
      <c r="C143" s="7"/>
      <c r="D143" s="11"/>
      <c r="E143" s="8"/>
      <c r="F143" s="8"/>
      <c r="G143" s="8"/>
      <c r="H143" s="11"/>
      <c r="I143" s="7"/>
      <c r="J143" s="7"/>
      <c r="K143" s="7"/>
      <c r="L143" s="7"/>
      <c r="M143" s="7"/>
      <c r="N143" s="8"/>
      <c r="O143" s="8"/>
    </row>
    <row r="144" spans="1:15" ht="43.15" customHeight="1" x14ac:dyDescent="0.3">
      <c r="A144" s="25"/>
      <c r="B144" s="28"/>
      <c r="C144" s="7"/>
      <c r="D144" s="11"/>
      <c r="E144" s="8"/>
      <c r="F144" s="8"/>
      <c r="G144" s="8"/>
      <c r="H144" s="11"/>
      <c r="I144" s="7"/>
      <c r="J144" s="7"/>
      <c r="K144" s="7"/>
      <c r="L144" s="7"/>
      <c r="M144" s="7"/>
      <c r="N144" s="8"/>
      <c r="O144" s="8"/>
    </row>
    <row r="145" spans="1:15" ht="43.15" customHeight="1" x14ac:dyDescent="0.3">
      <c r="A145" s="25"/>
      <c r="B145" s="28"/>
      <c r="C145" s="7"/>
      <c r="D145" s="11"/>
      <c r="E145" s="8"/>
      <c r="F145" s="8"/>
      <c r="G145" s="8"/>
      <c r="H145" s="11"/>
      <c r="I145" s="7"/>
      <c r="J145" s="7"/>
      <c r="K145" s="7"/>
      <c r="L145" s="7"/>
      <c r="M145" s="7"/>
      <c r="N145" s="8"/>
      <c r="O145" s="8"/>
    </row>
    <row r="146" spans="1:15" ht="43.15" customHeight="1" x14ac:dyDescent="0.3">
      <c r="A146" s="25"/>
      <c r="B146" s="28"/>
      <c r="C146" s="7"/>
      <c r="D146" s="11"/>
      <c r="E146" s="8"/>
      <c r="F146" s="8"/>
      <c r="G146" s="8"/>
      <c r="H146" s="11"/>
      <c r="I146" s="7"/>
      <c r="J146" s="7"/>
      <c r="K146" s="7"/>
      <c r="L146" s="7"/>
      <c r="M146" s="7"/>
      <c r="N146" s="8"/>
      <c r="O146" s="8"/>
    </row>
    <row r="147" spans="1:15" ht="43.15" customHeight="1" x14ac:dyDescent="0.3">
      <c r="A147" s="25"/>
      <c r="B147" s="28"/>
      <c r="C147" s="7"/>
      <c r="D147" s="11"/>
      <c r="E147" s="8"/>
      <c r="F147" s="8"/>
      <c r="G147" s="8"/>
      <c r="H147" s="11"/>
      <c r="I147" s="7"/>
      <c r="J147" s="7"/>
      <c r="K147" s="7"/>
      <c r="L147" s="7"/>
      <c r="M147" s="7"/>
      <c r="N147" s="8"/>
      <c r="O147" s="8"/>
    </row>
    <row r="148" spans="1:15" ht="43.15" customHeight="1" x14ac:dyDescent="0.3">
      <c r="A148" s="25"/>
      <c r="B148" s="28"/>
      <c r="C148" s="7"/>
      <c r="D148" s="11"/>
      <c r="E148" s="8"/>
      <c r="F148" s="8"/>
      <c r="G148" s="8"/>
      <c r="H148" s="11"/>
      <c r="I148" s="7"/>
      <c r="J148" s="7"/>
      <c r="K148" s="7"/>
      <c r="L148" s="7"/>
      <c r="M148" s="7"/>
      <c r="N148" s="8"/>
      <c r="O148" s="8"/>
    </row>
    <row r="149" spans="1:15" ht="43.15" customHeight="1" x14ac:dyDescent="0.3">
      <c r="A149" s="25"/>
      <c r="B149" s="28"/>
      <c r="C149" s="7"/>
      <c r="D149" s="11"/>
      <c r="E149" s="8"/>
      <c r="F149" s="8"/>
      <c r="G149" s="8"/>
      <c r="H149" s="11"/>
      <c r="I149" s="7"/>
      <c r="J149" s="7"/>
      <c r="K149" s="7"/>
      <c r="L149" s="7"/>
      <c r="M149" s="7"/>
      <c r="N149" s="8"/>
      <c r="O149" s="8"/>
    </row>
    <row r="150" spans="1:15" ht="43.15" customHeight="1" x14ac:dyDescent="0.3">
      <c r="A150" s="25"/>
      <c r="B150" s="28"/>
      <c r="C150" s="7"/>
      <c r="D150" s="11"/>
      <c r="E150" s="8"/>
      <c r="F150" s="8"/>
      <c r="G150" s="8"/>
      <c r="H150" s="11"/>
      <c r="I150" s="7"/>
      <c r="J150" s="7"/>
      <c r="K150" s="7"/>
      <c r="L150" s="7"/>
      <c r="M150" s="7"/>
      <c r="N150" s="8"/>
      <c r="O150" s="8"/>
    </row>
    <row r="151" spans="1:15" ht="43.15" customHeight="1" x14ac:dyDescent="0.3">
      <c r="A151" s="25"/>
      <c r="B151" s="28"/>
      <c r="C151" s="7"/>
      <c r="D151" s="11"/>
      <c r="E151" s="8"/>
      <c r="F151" s="8"/>
      <c r="G151" s="8"/>
      <c r="H151" s="11"/>
      <c r="I151" s="7"/>
      <c r="J151" s="7"/>
      <c r="K151" s="7"/>
      <c r="L151" s="7"/>
      <c r="M151" s="7"/>
      <c r="N151" s="8"/>
      <c r="O151" s="8"/>
    </row>
    <row r="152" spans="1:15" ht="43.15" customHeight="1" x14ac:dyDescent="0.3">
      <c r="A152" s="25"/>
      <c r="B152" s="28"/>
      <c r="C152" s="7"/>
      <c r="D152" s="11"/>
      <c r="E152" s="8"/>
      <c r="F152" s="8"/>
      <c r="G152" s="8"/>
      <c r="H152" s="11"/>
      <c r="I152" s="7"/>
      <c r="J152" s="7"/>
      <c r="K152" s="7"/>
      <c r="L152" s="7"/>
      <c r="M152" s="7"/>
      <c r="N152" s="8"/>
      <c r="O152" s="8"/>
    </row>
    <row r="153" spans="1:15" ht="43.15" customHeight="1" x14ac:dyDescent="0.3">
      <c r="A153" s="25"/>
      <c r="B153" s="28"/>
      <c r="C153" s="7"/>
      <c r="D153" s="11"/>
      <c r="E153" s="8"/>
      <c r="F153" s="8"/>
      <c r="G153" s="8"/>
      <c r="H153" s="11"/>
      <c r="I153" s="7"/>
      <c r="J153" s="7"/>
      <c r="K153" s="7"/>
      <c r="L153" s="7"/>
      <c r="M153" s="7"/>
      <c r="N153" s="8"/>
      <c r="O153" s="8"/>
    </row>
    <row r="154" spans="1:15" ht="43.15" customHeight="1" x14ac:dyDescent="0.3">
      <c r="A154" s="25"/>
      <c r="B154" s="28"/>
      <c r="C154" s="7"/>
      <c r="D154" s="11"/>
      <c r="E154" s="8"/>
      <c r="F154" s="8"/>
      <c r="G154" s="8"/>
      <c r="H154" s="11"/>
      <c r="I154" s="7"/>
      <c r="J154" s="7"/>
      <c r="K154" s="7"/>
      <c r="L154" s="7"/>
      <c r="M154" s="7"/>
      <c r="N154" s="8"/>
      <c r="O154" s="8"/>
    </row>
    <row r="155" spans="1:15" ht="43.15" customHeight="1" x14ac:dyDescent="0.3">
      <c r="A155" s="25"/>
      <c r="B155" s="28"/>
      <c r="C155" s="7"/>
      <c r="D155" s="11"/>
      <c r="E155" s="8"/>
      <c r="F155" s="8"/>
      <c r="G155" s="8"/>
      <c r="H155" s="11"/>
      <c r="I155" s="7"/>
      <c r="J155" s="7"/>
      <c r="K155" s="7"/>
      <c r="L155" s="7"/>
      <c r="M155" s="7"/>
      <c r="N155" s="8"/>
      <c r="O155" s="8"/>
    </row>
    <row r="156" spans="1:15" ht="43.15" customHeight="1" x14ac:dyDescent="0.3">
      <c r="A156" s="25"/>
      <c r="B156" s="28"/>
      <c r="C156" s="7"/>
      <c r="D156" s="11"/>
      <c r="E156" s="8"/>
      <c r="F156" s="8"/>
      <c r="G156" s="8"/>
      <c r="H156" s="11"/>
      <c r="I156" s="7"/>
      <c r="J156" s="7"/>
      <c r="K156" s="7"/>
      <c r="L156" s="7"/>
      <c r="M156" s="7"/>
      <c r="N156" s="8"/>
      <c r="O156" s="8"/>
    </row>
    <row r="157" spans="1:15" ht="43.15" customHeight="1" x14ac:dyDescent="0.3">
      <c r="A157" s="25"/>
      <c r="B157" s="28"/>
      <c r="C157" s="7"/>
      <c r="D157" s="11"/>
      <c r="E157" s="8"/>
      <c r="F157" s="8"/>
      <c r="G157" s="8"/>
      <c r="H157" s="11"/>
      <c r="I157" s="7"/>
      <c r="J157" s="7"/>
      <c r="K157" s="7"/>
      <c r="L157" s="7"/>
      <c r="M157" s="7"/>
      <c r="N157" s="8"/>
      <c r="O157" s="8"/>
    </row>
    <row r="158" spans="1:15" ht="43.15" customHeight="1" x14ac:dyDescent="0.3">
      <c r="A158" s="25"/>
      <c r="B158" s="28"/>
      <c r="C158" s="7"/>
      <c r="D158" s="11"/>
      <c r="E158" s="8"/>
      <c r="F158" s="8"/>
      <c r="G158" s="8"/>
      <c r="H158" s="11"/>
      <c r="I158" s="7"/>
      <c r="J158" s="7"/>
      <c r="K158" s="7"/>
      <c r="L158" s="7"/>
      <c r="M158" s="7"/>
      <c r="N158" s="8"/>
      <c r="O158" s="8"/>
    </row>
    <row r="159" spans="1:15" ht="43.15" customHeight="1" x14ac:dyDescent="0.3">
      <c r="A159" s="25"/>
      <c r="B159" s="28"/>
      <c r="C159" s="7"/>
      <c r="D159" s="11"/>
      <c r="E159" s="8"/>
      <c r="F159" s="8"/>
      <c r="G159" s="8"/>
      <c r="H159" s="11"/>
      <c r="I159" s="7"/>
      <c r="J159" s="7"/>
      <c r="K159" s="7"/>
      <c r="L159" s="7"/>
      <c r="M159" s="7"/>
      <c r="N159" s="8"/>
      <c r="O159" s="8"/>
    </row>
    <row r="160" spans="1:15" ht="43.15" customHeight="1" x14ac:dyDescent="0.3">
      <c r="A160" s="25"/>
      <c r="B160" s="28"/>
      <c r="C160" s="7"/>
      <c r="D160" s="11"/>
      <c r="E160" s="8"/>
      <c r="F160" s="8"/>
      <c r="G160" s="8"/>
      <c r="H160" s="11"/>
      <c r="I160" s="7"/>
      <c r="J160" s="7"/>
      <c r="K160" s="7"/>
      <c r="L160" s="7"/>
      <c r="M160" s="7"/>
      <c r="N160" s="8"/>
      <c r="O160" s="8"/>
    </row>
    <row r="161" spans="1:15" ht="43.15" customHeight="1" x14ac:dyDescent="0.3">
      <c r="A161" s="25"/>
      <c r="B161" s="28"/>
      <c r="C161" s="7"/>
      <c r="D161" s="11"/>
      <c r="E161" s="8"/>
      <c r="F161" s="8"/>
      <c r="G161" s="8"/>
      <c r="H161" s="11"/>
      <c r="I161" s="7"/>
      <c r="J161" s="7"/>
      <c r="K161" s="7"/>
      <c r="L161" s="7"/>
      <c r="M161" s="7"/>
      <c r="N161" s="8"/>
      <c r="O161" s="8"/>
    </row>
    <row r="162" spans="1:15" ht="43.15" customHeight="1" x14ac:dyDescent="0.3">
      <c r="A162" s="25"/>
      <c r="B162" s="28"/>
      <c r="C162" s="7"/>
      <c r="D162" s="11"/>
      <c r="E162" s="8"/>
      <c r="F162" s="8"/>
      <c r="G162" s="8"/>
      <c r="H162" s="11"/>
      <c r="I162" s="7"/>
      <c r="J162" s="7"/>
      <c r="K162" s="7"/>
      <c r="L162" s="7"/>
      <c r="M162" s="7"/>
      <c r="N162" s="8"/>
      <c r="O162" s="8"/>
    </row>
    <row r="163" spans="1:15" ht="43.15" customHeight="1" x14ac:dyDescent="0.3">
      <c r="A163" s="25"/>
      <c r="B163" s="28"/>
      <c r="C163" s="7"/>
      <c r="D163" s="11"/>
      <c r="E163" s="8"/>
      <c r="F163" s="8"/>
      <c r="G163" s="8"/>
      <c r="H163" s="11"/>
      <c r="I163" s="7"/>
      <c r="J163" s="7"/>
      <c r="K163" s="7"/>
      <c r="L163" s="7"/>
      <c r="M163" s="7"/>
      <c r="N163" s="8"/>
      <c r="O163" s="8"/>
    </row>
    <row r="164" spans="1:15" ht="43.15" customHeight="1" x14ac:dyDescent="0.3">
      <c r="A164" s="25"/>
      <c r="B164" s="28"/>
      <c r="C164" s="7"/>
      <c r="D164" s="11"/>
      <c r="E164" s="8"/>
      <c r="F164" s="8"/>
      <c r="G164" s="8"/>
      <c r="H164" s="11"/>
      <c r="I164" s="7"/>
      <c r="J164" s="7"/>
      <c r="K164" s="7"/>
      <c r="L164" s="7"/>
      <c r="M164" s="7"/>
      <c r="N164" s="8"/>
      <c r="O164" s="8"/>
    </row>
    <row r="165" spans="1:15" ht="43.15" customHeight="1" x14ac:dyDescent="0.3">
      <c r="A165" s="25"/>
      <c r="B165" s="28"/>
      <c r="C165" s="7"/>
      <c r="D165" s="11"/>
      <c r="E165" s="8"/>
      <c r="F165" s="8"/>
      <c r="G165" s="8"/>
      <c r="H165" s="11"/>
      <c r="I165" s="7"/>
      <c r="J165" s="7"/>
      <c r="K165" s="7"/>
      <c r="L165" s="7"/>
      <c r="M165" s="7"/>
      <c r="N165" s="8"/>
      <c r="O165" s="8"/>
    </row>
    <row r="166" spans="1:15" ht="43.15" customHeight="1" x14ac:dyDescent="0.3">
      <c r="A166" s="25"/>
      <c r="B166" s="28"/>
      <c r="C166" s="7"/>
      <c r="D166" s="11"/>
      <c r="E166" s="8"/>
      <c r="F166" s="8"/>
      <c r="G166" s="8"/>
      <c r="H166" s="11"/>
      <c r="I166" s="7"/>
      <c r="J166" s="7"/>
      <c r="K166" s="7"/>
      <c r="L166" s="7"/>
      <c r="M166" s="7"/>
      <c r="N166" s="8"/>
      <c r="O166" s="8"/>
    </row>
    <row r="167" spans="1:15" ht="43.15" customHeight="1" x14ac:dyDescent="0.3">
      <c r="A167" s="25"/>
      <c r="B167" s="28"/>
      <c r="C167" s="7"/>
      <c r="D167" s="11"/>
      <c r="E167" s="8"/>
      <c r="F167" s="8"/>
      <c r="G167" s="8"/>
      <c r="H167" s="11"/>
      <c r="I167" s="7"/>
      <c r="J167" s="7"/>
      <c r="K167" s="7"/>
      <c r="L167" s="7"/>
      <c r="M167" s="7"/>
      <c r="N167" s="8"/>
      <c r="O167" s="8"/>
    </row>
    <row r="168" spans="1:15" ht="43.15" customHeight="1" x14ac:dyDescent="0.3">
      <c r="A168" s="25"/>
      <c r="B168" s="28"/>
      <c r="C168" s="7"/>
      <c r="D168" s="11"/>
      <c r="E168" s="8"/>
      <c r="F168" s="8"/>
      <c r="G168" s="8"/>
      <c r="H168" s="11"/>
      <c r="I168" s="7"/>
      <c r="J168" s="7"/>
      <c r="K168" s="7"/>
      <c r="L168" s="7"/>
      <c r="M168" s="7"/>
      <c r="N168" s="8"/>
      <c r="O168" s="8"/>
    </row>
    <row r="169" spans="1:15" ht="43.15" customHeight="1" x14ac:dyDescent="0.3">
      <c r="A169" s="25"/>
      <c r="B169" s="28"/>
      <c r="C169" s="7"/>
      <c r="D169" s="11"/>
      <c r="E169" s="8"/>
      <c r="F169" s="8"/>
      <c r="G169" s="8"/>
      <c r="H169" s="8"/>
      <c r="I169" s="7"/>
      <c r="J169" s="7"/>
      <c r="K169" s="7"/>
      <c r="L169" s="7"/>
      <c r="M169" s="7"/>
      <c r="N169" s="8"/>
      <c r="O169" s="8"/>
    </row>
    <row r="170" spans="1:15" ht="43.15" customHeight="1" x14ac:dyDescent="0.3">
      <c r="A170" s="25"/>
      <c r="B170" s="28"/>
      <c r="C170" s="7"/>
      <c r="D170" s="11"/>
      <c r="E170" s="8"/>
      <c r="F170" s="8"/>
      <c r="G170" s="8"/>
      <c r="H170" s="8"/>
      <c r="I170" s="7"/>
      <c r="J170" s="7"/>
      <c r="K170" s="7"/>
      <c r="L170" s="7"/>
      <c r="M170" s="7"/>
      <c r="N170" s="8"/>
      <c r="O170" s="8"/>
    </row>
    <row r="171" spans="1:15" ht="43.15" customHeight="1" x14ac:dyDescent="0.3">
      <c r="A171" s="25"/>
      <c r="B171" s="28"/>
      <c r="C171" s="7"/>
      <c r="D171" s="11"/>
      <c r="E171" s="8"/>
      <c r="F171" s="8"/>
      <c r="G171" s="8"/>
      <c r="H171" s="8"/>
      <c r="I171" s="7"/>
      <c r="J171" s="7"/>
      <c r="K171" s="7"/>
      <c r="L171" s="7"/>
      <c r="M171" s="7"/>
      <c r="N171" s="8"/>
      <c r="O171" s="8"/>
    </row>
    <row r="172" spans="1:15" ht="43.15" customHeight="1" x14ac:dyDescent="0.3">
      <c r="A172" s="25"/>
      <c r="B172" s="28"/>
      <c r="C172" s="7"/>
      <c r="D172" s="11"/>
      <c r="E172" s="8"/>
      <c r="F172" s="8"/>
      <c r="G172" s="8"/>
      <c r="H172" s="8"/>
      <c r="I172" s="7"/>
      <c r="J172" s="7"/>
      <c r="K172" s="7"/>
      <c r="L172" s="7"/>
      <c r="M172" s="7"/>
      <c r="N172" s="8"/>
      <c r="O172" s="8"/>
    </row>
    <row r="173" spans="1:15" ht="43.15" customHeight="1" x14ac:dyDescent="0.3">
      <c r="A173" s="25"/>
      <c r="B173" s="28"/>
      <c r="C173" s="7"/>
      <c r="D173" s="11"/>
      <c r="E173" s="8"/>
      <c r="F173" s="8"/>
      <c r="G173" s="8"/>
      <c r="H173" s="8"/>
      <c r="I173" s="7"/>
      <c r="J173" s="7"/>
      <c r="K173" s="7"/>
      <c r="L173" s="7"/>
      <c r="M173" s="7"/>
      <c r="N173" s="8"/>
      <c r="O173" s="8"/>
    </row>
    <row r="174" spans="1:15" ht="43.15" customHeight="1" x14ac:dyDescent="0.3">
      <c r="A174" s="25"/>
      <c r="B174" s="28"/>
      <c r="C174" s="7"/>
      <c r="D174" s="11"/>
      <c r="E174" s="8"/>
      <c r="F174" s="8"/>
      <c r="G174" s="8"/>
      <c r="H174" s="8"/>
      <c r="I174" s="7"/>
      <c r="J174" s="7"/>
      <c r="K174" s="7"/>
      <c r="L174" s="7"/>
      <c r="M174" s="7"/>
      <c r="N174" s="8"/>
      <c r="O174" s="8"/>
    </row>
    <row r="175" spans="1:15" ht="43.15" customHeight="1" x14ac:dyDescent="0.3">
      <c r="A175" s="25"/>
      <c r="B175" s="28"/>
      <c r="C175" s="7"/>
      <c r="D175" s="11"/>
      <c r="E175" s="8"/>
      <c r="F175" s="8"/>
      <c r="G175" s="8"/>
      <c r="H175" s="8"/>
      <c r="I175" s="7"/>
      <c r="J175" s="7"/>
      <c r="K175" s="7"/>
      <c r="L175" s="7"/>
      <c r="M175" s="7"/>
      <c r="N175" s="8"/>
      <c r="O175" s="8"/>
    </row>
    <row r="176" spans="1:15" ht="43.15" customHeight="1" x14ac:dyDescent="0.3">
      <c r="A176" s="25"/>
      <c r="B176" s="28"/>
      <c r="C176" s="7"/>
      <c r="D176" s="11"/>
      <c r="E176" s="8"/>
      <c r="F176" s="8"/>
      <c r="G176" s="8"/>
      <c r="H176" s="8"/>
      <c r="I176" s="7"/>
      <c r="J176" s="7"/>
      <c r="K176" s="7"/>
      <c r="L176" s="7"/>
      <c r="M176" s="7"/>
      <c r="N176" s="8"/>
      <c r="O176" s="8"/>
    </row>
    <row r="177" spans="1:15" ht="43.15" customHeight="1" x14ac:dyDescent="0.3">
      <c r="A177" s="25"/>
      <c r="B177" s="28"/>
      <c r="C177" s="7"/>
      <c r="D177" s="11"/>
      <c r="E177" s="8"/>
      <c r="F177" s="8"/>
      <c r="G177" s="8"/>
      <c r="H177" s="8"/>
      <c r="I177" s="7"/>
      <c r="J177" s="7"/>
      <c r="K177" s="7"/>
      <c r="L177" s="7"/>
      <c r="M177" s="7"/>
      <c r="N177" s="8"/>
      <c r="O177" s="8"/>
    </row>
    <row r="178" spans="1:15" ht="43.15" customHeight="1" x14ac:dyDescent="0.3">
      <c r="A178" s="25"/>
      <c r="B178" s="28"/>
      <c r="C178" s="7"/>
      <c r="D178" s="11"/>
      <c r="E178" s="8"/>
      <c r="F178" s="8"/>
      <c r="G178" s="8"/>
      <c r="H178" s="8"/>
      <c r="I178" s="7"/>
      <c r="J178" s="7"/>
      <c r="K178" s="7"/>
      <c r="L178" s="7"/>
      <c r="M178" s="7"/>
      <c r="N178" s="8"/>
      <c r="O178" s="8"/>
    </row>
    <row r="179" spans="1:15" ht="43.15" customHeight="1" x14ac:dyDescent="0.3">
      <c r="A179" s="25"/>
      <c r="B179" s="28"/>
      <c r="C179" s="7"/>
      <c r="D179" s="11"/>
      <c r="E179" s="8"/>
      <c r="F179" s="8"/>
      <c r="G179" s="8"/>
      <c r="H179" s="8"/>
      <c r="I179" s="7"/>
      <c r="J179" s="7"/>
      <c r="K179" s="7"/>
      <c r="L179" s="7"/>
      <c r="M179" s="7"/>
      <c r="N179" s="8"/>
      <c r="O179" s="8"/>
    </row>
    <row r="180" spans="1:15" ht="43.15" customHeight="1" x14ac:dyDescent="0.3">
      <c r="A180" s="25"/>
      <c r="B180" s="28"/>
      <c r="C180" s="7"/>
      <c r="D180" s="11"/>
      <c r="E180" s="8"/>
      <c r="F180" s="8"/>
      <c r="G180" s="8"/>
      <c r="H180" s="8"/>
      <c r="I180" s="7"/>
      <c r="J180" s="7"/>
      <c r="K180" s="7"/>
      <c r="L180" s="7"/>
      <c r="M180" s="7"/>
      <c r="N180" s="8"/>
      <c r="O180" s="8"/>
    </row>
    <row r="181" spans="1:15" ht="43.15" customHeight="1" x14ac:dyDescent="0.3">
      <c r="A181" s="25"/>
      <c r="B181" s="28"/>
      <c r="C181" s="7"/>
      <c r="D181" s="11"/>
      <c r="E181" s="8"/>
      <c r="F181" s="8"/>
      <c r="G181" s="8"/>
      <c r="H181" s="8"/>
      <c r="I181" s="7"/>
      <c r="J181" s="7"/>
      <c r="K181" s="7"/>
      <c r="L181" s="7"/>
      <c r="M181" s="7"/>
      <c r="N181" s="8"/>
      <c r="O181" s="8"/>
    </row>
    <row r="182" spans="1:15" ht="43.15" customHeight="1" x14ac:dyDescent="0.3">
      <c r="A182" s="25"/>
      <c r="B182" s="28"/>
      <c r="C182" s="7"/>
      <c r="D182" s="11"/>
      <c r="E182" s="8"/>
      <c r="F182" s="8"/>
      <c r="G182" s="8"/>
      <c r="H182" s="8"/>
      <c r="I182" s="7"/>
      <c r="J182" s="7"/>
      <c r="K182" s="7"/>
      <c r="L182" s="7"/>
      <c r="M182" s="7"/>
      <c r="N182" s="8"/>
      <c r="O182" s="8"/>
    </row>
    <row r="183" spans="1:15" ht="43.15" customHeight="1" x14ac:dyDescent="0.3">
      <c r="A183" s="25"/>
      <c r="B183" s="28"/>
      <c r="C183" s="7"/>
      <c r="D183" s="11"/>
      <c r="E183" s="8"/>
      <c r="F183" s="8"/>
      <c r="G183" s="8"/>
      <c r="H183" s="8"/>
      <c r="I183" s="7"/>
      <c r="J183" s="7"/>
      <c r="K183" s="7"/>
      <c r="L183" s="7"/>
      <c r="M183" s="7"/>
      <c r="N183" s="8"/>
      <c r="O183" s="8"/>
    </row>
    <row r="184" spans="1:15" ht="43.15" customHeight="1" x14ac:dyDescent="0.3">
      <c r="A184" s="25"/>
      <c r="B184" s="28"/>
      <c r="C184" s="7"/>
      <c r="D184" s="11"/>
      <c r="E184" s="8"/>
      <c r="F184" s="8"/>
      <c r="G184" s="8"/>
      <c r="H184" s="8"/>
      <c r="I184" s="7"/>
      <c r="J184" s="7"/>
      <c r="K184" s="7"/>
      <c r="L184" s="7"/>
      <c r="M184" s="7"/>
      <c r="N184" s="8"/>
      <c r="O184" s="8"/>
    </row>
    <row r="185" spans="1:15" ht="43.15" customHeight="1" x14ac:dyDescent="0.3">
      <c r="A185" s="25"/>
      <c r="B185" s="28"/>
      <c r="C185" s="7"/>
      <c r="D185" s="11"/>
      <c r="E185" s="8"/>
      <c r="F185" s="8"/>
      <c r="G185" s="8"/>
      <c r="H185" s="8"/>
      <c r="I185" s="7"/>
      <c r="J185" s="7"/>
      <c r="K185" s="7"/>
      <c r="L185" s="7"/>
      <c r="M185" s="7"/>
      <c r="N185" s="8"/>
      <c r="O185" s="8"/>
    </row>
    <row r="186" spans="1:15" ht="43.15" customHeight="1" x14ac:dyDescent="0.3">
      <c r="A186" s="25"/>
      <c r="B186" s="28"/>
      <c r="C186" s="7"/>
      <c r="D186" s="11"/>
      <c r="E186" s="8"/>
      <c r="F186" s="8"/>
      <c r="G186" s="8"/>
      <c r="H186" s="8"/>
      <c r="I186" s="7"/>
      <c r="J186" s="7"/>
      <c r="K186" s="7"/>
      <c r="L186" s="7"/>
      <c r="M186" s="7"/>
      <c r="N186" s="8"/>
      <c r="O186" s="8"/>
    </row>
    <row r="187" spans="1:15" ht="43.15" customHeight="1" x14ac:dyDescent="0.3">
      <c r="A187" s="25"/>
      <c r="B187" s="28"/>
      <c r="C187" s="7"/>
      <c r="D187" s="11"/>
      <c r="E187" s="8"/>
      <c r="F187" s="8"/>
      <c r="G187" s="8"/>
      <c r="H187" s="8"/>
      <c r="I187" s="7"/>
      <c r="J187" s="7"/>
      <c r="K187" s="7"/>
      <c r="L187" s="7"/>
      <c r="M187" s="7"/>
      <c r="N187" s="8"/>
      <c r="O187" s="8"/>
    </row>
    <row r="188" spans="1:15" ht="43.15" customHeight="1" x14ac:dyDescent="0.3">
      <c r="A188" s="25"/>
      <c r="B188" s="28"/>
      <c r="C188" s="7"/>
      <c r="D188" s="11"/>
      <c r="E188" s="8"/>
      <c r="F188" s="8"/>
      <c r="G188" s="8"/>
      <c r="H188" s="8"/>
      <c r="I188" s="7"/>
      <c r="J188" s="7"/>
      <c r="K188" s="7"/>
      <c r="L188" s="7"/>
      <c r="M188" s="7"/>
      <c r="N188" s="8"/>
      <c r="O188" s="8"/>
    </row>
    <row r="189" spans="1:15" ht="43.15" customHeight="1" x14ac:dyDescent="0.3">
      <c r="A189" s="25"/>
      <c r="B189" s="28"/>
      <c r="C189" s="7"/>
      <c r="D189" s="11"/>
      <c r="E189" s="8"/>
      <c r="F189" s="8"/>
      <c r="G189" s="8"/>
      <c r="H189" s="8"/>
      <c r="I189" s="7"/>
      <c r="J189" s="7"/>
      <c r="K189" s="7"/>
      <c r="L189" s="7"/>
      <c r="M189" s="7"/>
      <c r="N189" s="8"/>
      <c r="O189" s="8"/>
    </row>
    <row r="190" spans="1:15" ht="43.15" customHeight="1" x14ac:dyDescent="0.3">
      <c r="A190" s="25"/>
      <c r="B190" s="28"/>
      <c r="C190" s="7"/>
      <c r="D190" s="11"/>
      <c r="E190" s="8"/>
      <c r="F190" s="8"/>
      <c r="G190" s="8"/>
      <c r="H190" s="8"/>
      <c r="I190" s="7"/>
      <c r="J190" s="7"/>
      <c r="K190" s="7"/>
      <c r="L190" s="7"/>
      <c r="M190" s="7"/>
      <c r="N190" s="8"/>
      <c r="O190" s="8"/>
    </row>
    <row r="191" spans="1:15" ht="43.15" customHeight="1" x14ac:dyDescent="0.3">
      <c r="A191" s="25"/>
      <c r="B191" s="28"/>
      <c r="C191" s="7"/>
      <c r="D191" s="11"/>
      <c r="E191" s="8"/>
      <c r="F191" s="8"/>
      <c r="G191" s="8"/>
      <c r="H191" s="8"/>
      <c r="I191" s="7"/>
      <c r="J191" s="7"/>
      <c r="K191" s="7"/>
      <c r="L191" s="7"/>
      <c r="M191" s="7"/>
      <c r="N191" s="8"/>
      <c r="O191" s="8"/>
    </row>
    <row r="192" spans="1:15" ht="43.15" customHeight="1" x14ac:dyDescent="0.3">
      <c r="A192" s="25"/>
      <c r="B192" s="28"/>
      <c r="C192" s="7"/>
      <c r="D192" s="11"/>
      <c r="E192" s="8"/>
      <c r="F192" s="8"/>
      <c r="G192" s="8"/>
      <c r="H192" s="8"/>
      <c r="I192" s="7"/>
      <c r="J192" s="7"/>
      <c r="K192" s="7"/>
      <c r="L192" s="7"/>
      <c r="M192" s="7"/>
      <c r="N192" s="8"/>
      <c r="O192" s="8"/>
    </row>
    <row r="193" spans="1:15" ht="43.15" customHeight="1" x14ac:dyDescent="0.3">
      <c r="A193" s="25"/>
      <c r="B193" s="28"/>
      <c r="C193" s="7"/>
      <c r="D193" s="11"/>
      <c r="E193" s="8"/>
      <c r="F193" s="8"/>
      <c r="G193" s="8"/>
      <c r="H193" s="8"/>
      <c r="I193" s="7"/>
      <c r="J193" s="7"/>
      <c r="K193" s="7"/>
      <c r="L193" s="7"/>
      <c r="M193" s="7"/>
      <c r="N193" s="8"/>
      <c r="O193" s="8"/>
    </row>
    <row r="194" spans="1:15" ht="43.15" customHeight="1" x14ac:dyDescent="0.3">
      <c r="A194" s="25"/>
      <c r="B194" s="28"/>
      <c r="C194" s="7"/>
      <c r="D194" s="11"/>
      <c r="E194" s="8"/>
      <c r="F194" s="8"/>
      <c r="G194" s="8"/>
      <c r="H194" s="8"/>
      <c r="I194" s="7"/>
      <c r="J194" s="7"/>
      <c r="K194" s="7"/>
      <c r="L194" s="7"/>
      <c r="M194" s="7"/>
      <c r="N194" s="8"/>
      <c r="O194" s="8"/>
    </row>
    <row r="195" spans="1:15" ht="43.15" customHeight="1" x14ac:dyDescent="0.3">
      <c r="A195" s="25"/>
      <c r="B195" s="28"/>
      <c r="C195" s="7"/>
      <c r="D195" s="11"/>
      <c r="E195" s="8"/>
      <c r="F195" s="8"/>
      <c r="G195" s="8"/>
      <c r="H195" s="8"/>
      <c r="I195" s="7"/>
      <c r="J195" s="7"/>
      <c r="K195" s="7"/>
      <c r="L195" s="7"/>
      <c r="M195" s="7"/>
      <c r="N195" s="8"/>
      <c r="O195" s="8"/>
    </row>
    <row r="196" spans="1:15" ht="43.15" customHeight="1" x14ac:dyDescent="0.3">
      <c r="A196" s="25"/>
      <c r="B196" s="28"/>
      <c r="C196" s="7"/>
      <c r="D196" s="11"/>
      <c r="E196" s="8"/>
      <c r="F196" s="8"/>
      <c r="G196" s="8"/>
      <c r="H196" s="8"/>
      <c r="I196" s="7"/>
      <c r="J196" s="7"/>
      <c r="K196" s="7"/>
      <c r="L196" s="7"/>
      <c r="M196" s="7"/>
      <c r="N196" s="8"/>
      <c r="O196" s="8"/>
    </row>
    <row r="197" spans="1:15" ht="43.15" customHeight="1" x14ac:dyDescent="0.3">
      <c r="A197" s="25"/>
      <c r="B197" s="28"/>
      <c r="C197" s="7"/>
      <c r="D197" s="11"/>
      <c r="E197" s="8"/>
      <c r="F197" s="8"/>
      <c r="G197" s="8"/>
      <c r="H197" s="8"/>
      <c r="I197" s="7"/>
      <c r="J197" s="7"/>
      <c r="K197" s="7"/>
      <c r="L197" s="7"/>
      <c r="M197" s="7"/>
      <c r="N197" s="8"/>
      <c r="O197" s="8"/>
    </row>
    <row r="198" spans="1:15" ht="43.15" customHeight="1" x14ac:dyDescent="0.3">
      <c r="A198" s="25"/>
      <c r="B198" s="28"/>
      <c r="C198" s="7"/>
      <c r="D198" s="11"/>
      <c r="E198" s="8"/>
      <c r="F198" s="8"/>
      <c r="G198" s="8"/>
      <c r="H198" s="8"/>
      <c r="I198" s="7"/>
      <c r="J198" s="7"/>
      <c r="K198" s="7"/>
      <c r="L198" s="7"/>
      <c r="M198" s="7"/>
      <c r="N198" s="8"/>
      <c r="O198" s="8"/>
    </row>
    <row r="199" spans="1:15" ht="43.15" customHeight="1" x14ac:dyDescent="0.3">
      <c r="A199" s="25"/>
      <c r="B199" s="28"/>
      <c r="C199" s="7"/>
      <c r="D199" s="11"/>
      <c r="E199" s="8"/>
      <c r="F199" s="8"/>
      <c r="G199" s="8"/>
      <c r="H199" s="8"/>
      <c r="I199" s="7"/>
      <c r="J199" s="7"/>
      <c r="K199" s="7"/>
      <c r="L199" s="7"/>
      <c r="M199" s="7"/>
      <c r="N199" s="8"/>
      <c r="O199" s="8"/>
    </row>
    <row r="200" spans="1:15" ht="43.15" customHeight="1" x14ac:dyDescent="0.3">
      <c r="A200" s="25"/>
      <c r="B200" s="28"/>
      <c r="C200" s="7"/>
      <c r="D200" s="11"/>
      <c r="E200" s="8"/>
      <c r="F200" s="8"/>
      <c r="G200" s="8"/>
      <c r="H200" s="8"/>
      <c r="I200" s="7"/>
      <c r="J200" s="7"/>
      <c r="K200" s="7"/>
      <c r="L200" s="7"/>
      <c r="M200" s="7"/>
      <c r="N200" s="8"/>
      <c r="O200" s="8"/>
    </row>
    <row r="201" spans="1:15" ht="43.15" customHeight="1" x14ac:dyDescent="0.3">
      <c r="A201" s="25"/>
      <c r="B201" s="28"/>
      <c r="C201" s="7"/>
      <c r="D201" s="11"/>
      <c r="E201" s="8"/>
      <c r="F201" s="8"/>
      <c r="G201" s="8"/>
      <c r="H201" s="8"/>
      <c r="I201" s="7"/>
      <c r="J201" s="7"/>
      <c r="K201" s="7"/>
      <c r="L201" s="7"/>
      <c r="M201" s="7"/>
      <c r="N201" s="8"/>
      <c r="O201" s="8"/>
    </row>
    <row r="202" spans="1:15" ht="43.15" customHeight="1" x14ac:dyDescent="0.3">
      <c r="A202" s="25"/>
      <c r="B202" s="28"/>
      <c r="C202" s="7"/>
      <c r="D202" s="11"/>
      <c r="E202" s="8"/>
      <c r="F202" s="8"/>
      <c r="G202" s="8"/>
      <c r="H202" s="8"/>
      <c r="I202" s="7"/>
      <c r="J202" s="7"/>
      <c r="K202" s="7"/>
      <c r="L202" s="7"/>
      <c r="M202" s="7"/>
      <c r="N202" s="8"/>
      <c r="O202" s="8"/>
    </row>
    <row r="203" spans="1:15" ht="43.15" customHeight="1" x14ac:dyDescent="0.3">
      <c r="A203" s="25"/>
      <c r="B203" s="28"/>
      <c r="C203" s="7"/>
      <c r="D203" s="11"/>
      <c r="E203" s="8"/>
      <c r="F203" s="8"/>
      <c r="G203" s="8"/>
      <c r="H203" s="8"/>
      <c r="I203" s="7"/>
      <c r="J203" s="7"/>
      <c r="K203" s="7"/>
      <c r="L203" s="7"/>
      <c r="M203" s="7"/>
      <c r="N203" s="8"/>
      <c r="O203" s="8"/>
    </row>
    <row r="204" spans="1:15" ht="43.15" customHeight="1" x14ac:dyDescent="0.3">
      <c r="A204" s="25"/>
      <c r="B204" s="28"/>
      <c r="C204" s="7"/>
      <c r="D204" s="11"/>
      <c r="E204" s="8"/>
      <c r="F204" s="8"/>
      <c r="G204" s="8"/>
      <c r="H204" s="8"/>
      <c r="I204" s="7"/>
      <c r="J204" s="7"/>
      <c r="K204" s="7"/>
      <c r="L204" s="7"/>
      <c r="M204" s="7"/>
      <c r="N204" s="8"/>
      <c r="O204" s="8"/>
    </row>
    <row r="205" spans="1:15" ht="43.15" customHeight="1" x14ac:dyDescent="0.3">
      <c r="A205" s="25"/>
      <c r="B205" s="28"/>
      <c r="C205" s="7"/>
      <c r="D205" s="11"/>
      <c r="E205" s="8"/>
      <c r="F205" s="8"/>
      <c r="G205" s="8"/>
      <c r="H205" s="8"/>
      <c r="I205" s="7"/>
      <c r="J205" s="7"/>
      <c r="K205" s="7"/>
      <c r="L205" s="7"/>
      <c r="M205" s="7"/>
      <c r="N205" s="8"/>
      <c r="O205" s="8"/>
    </row>
    <row r="206" spans="1:15" ht="43.15" customHeight="1" x14ac:dyDescent="0.3">
      <c r="A206" s="25"/>
      <c r="B206" s="28"/>
      <c r="C206" s="7"/>
      <c r="D206" s="11"/>
      <c r="E206" s="8"/>
      <c r="F206" s="8"/>
      <c r="G206" s="8"/>
      <c r="H206" s="8"/>
      <c r="I206" s="7"/>
      <c r="J206" s="7"/>
      <c r="K206" s="7"/>
      <c r="L206" s="7"/>
      <c r="M206" s="7"/>
      <c r="N206" s="8"/>
      <c r="O206" s="8"/>
    </row>
    <row r="207" spans="1:15" ht="43.15" customHeight="1" x14ac:dyDescent="0.3">
      <c r="A207" s="25"/>
      <c r="B207" s="28"/>
      <c r="C207" s="7"/>
      <c r="D207" s="11"/>
      <c r="E207" s="8"/>
      <c r="F207" s="8"/>
      <c r="G207" s="8"/>
      <c r="H207" s="8"/>
      <c r="I207" s="7"/>
      <c r="J207" s="7"/>
      <c r="K207" s="7"/>
      <c r="L207" s="7"/>
      <c r="M207" s="7"/>
      <c r="N207" s="8"/>
      <c r="O207" s="8"/>
    </row>
    <row r="208" spans="1:15" ht="43.15" customHeight="1" x14ac:dyDescent="0.3">
      <c r="A208" s="25"/>
      <c r="B208" s="28"/>
      <c r="C208" s="7"/>
      <c r="D208" s="11"/>
      <c r="E208" s="8"/>
      <c r="F208" s="8"/>
      <c r="G208" s="8"/>
      <c r="H208" s="8"/>
      <c r="I208" s="7"/>
      <c r="J208" s="7"/>
      <c r="K208" s="7"/>
      <c r="L208" s="7"/>
      <c r="M208" s="7"/>
      <c r="N208" s="8"/>
      <c r="O208" s="8"/>
    </row>
    <row r="209" spans="1:15" ht="43.15" customHeight="1" x14ac:dyDescent="0.3">
      <c r="A209" s="25"/>
      <c r="B209" s="28"/>
      <c r="C209" s="7"/>
      <c r="D209" s="11"/>
      <c r="E209" s="8"/>
      <c r="F209" s="8"/>
      <c r="G209" s="8"/>
      <c r="H209" s="8"/>
      <c r="I209" s="7"/>
      <c r="J209" s="7"/>
      <c r="K209" s="7"/>
      <c r="L209" s="7"/>
      <c r="M209" s="7"/>
      <c r="N209" s="8"/>
      <c r="O209" s="8"/>
    </row>
    <row r="210" spans="1:15" ht="43.15" customHeight="1" x14ac:dyDescent="0.3">
      <c r="A210" s="25"/>
      <c r="B210" s="28"/>
      <c r="C210" s="7"/>
      <c r="D210" s="11"/>
      <c r="E210" s="8"/>
      <c r="F210" s="8"/>
      <c r="G210" s="8"/>
      <c r="H210" s="8"/>
      <c r="I210" s="7"/>
      <c r="J210" s="7"/>
      <c r="K210" s="7"/>
      <c r="L210" s="7"/>
      <c r="M210" s="7"/>
      <c r="N210" s="8"/>
      <c r="O210" s="8"/>
    </row>
    <row r="211" spans="1:15" ht="43.15" customHeight="1" x14ac:dyDescent="0.3">
      <c r="A211" s="25"/>
      <c r="B211" s="28"/>
      <c r="C211" s="7"/>
      <c r="D211" s="11"/>
      <c r="E211" s="8"/>
      <c r="F211" s="8"/>
      <c r="G211" s="8"/>
      <c r="H211" s="8"/>
      <c r="I211" s="7"/>
      <c r="J211" s="7"/>
      <c r="K211" s="7"/>
      <c r="L211" s="7"/>
      <c r="M211" s="7"/>
      <c r="N211" s="8"/>
      <c r="O211" s="8"/>
    </row>
    <row r="212" spans="1:15" ht="43.15" customHeight="1" x14ac:dyDescent="0.3">
      <c r="A212" s="25"/>
      <c r="B212" s="28"/>
      <c r="C212" s="7"/>
      <c r="D212" s="11"/>
      <c r="E212" s="8"/>
      <c r="F212" s="8"/>
      <c r="G212" s="8"/>
      <c r="H212" s="8"/>
      <c r="I212" s="7"/>
      <c r="J212" s="7"/>
      <c r="K212" s="7"/>
      <c r="L212" s="7"/>
      <c r="M212" s="7"/>
      <c r="N212" s="8"/>
      <c r="O212" s="8"/>
    </row>
    <row r="213" spans="1:15" ht="43.15" customHeight="1" x14ac:dyDescent="0.3">
      <c r="A213" s="25"/>
      <c r="B213" s="28"/>
      <c r="C213" s="7"/>
      <c r="D213" s="11"/>
      <c r="E213" s="8"/>
      <c r="F213" s="8"/>
      <c r="G213" s="8"/>
      <c r="H213" s="8"/>
      <c r="I213" s="7"/>
      <c r="J213" s="7"/>
      <c r="K213" s="7"/>
      <c r="L213" s="7"/>
      <c r="M213" s="7"/>
      <c r="N213" s="8"/>
      <c r="O213" s="8"/>
    </row>
    <row r="214" spans="1:15" ht="43.15" customHeight="1" x14ac:dyDescent="0.3">
      <c r="A214" s="25"/>
      <c r="B214" s="28"/>
      <c r="C214" s="7"/>
      <c r="D214" s="11"/>
      <c r="E214" s="8"/>
      <c r="F214" s="8"/>
      <c r="G214" s="8"/>
      <c r="H214" s="8"/>
      <c r="I214" s="7"/>
      <c r="J214" s="7"/>
      <c r="K214" s="7"/>
      <c r="L214" s="7"/>
      <c r="M214" s="7"/>
      <c r="N214" s="8"/>
      <c r="O214" s="8"/>
    </row>
    <row r="215" spans="1:15" ht="43.15" customHeight="1" x14ac:dyDescent="0.3">
      <c r="A215" s="25"/>
      <c r="B215" s="28"/>
      <c r="C215" s="7"/>
      <c r="D215" s="11"/>
      <c r="E215" s="8"/>
      <c r="F215" s="8"/>
      <c r="G215" s="8"/>
      <c r="H215" s="8"/>
      <c r="I215" s="7"/>
      <c r="J215" s="7"/>
      <c r="K215" s="7"/>
      <c r="L215" s="7"/>
      <c r="M215" s="7"/>
      <c r="N215" s="8"/>
      <c r="O215" s="8"/>
    </row>
    <row r="216" spans="1:15" ht="43.15" customHeight="1" x14ac:dyDescent="0.3">
      <c r="A216" s="25"/>
      <c r="B216" s="28"/>
      <c r="C216" s="7"/>
      <c r="D216" s="11"/>
      <c r="E216" s="8"/>
      <c r="F216" s="8"/>
      <c r="G216" s="8"/>
      <c r="H216" s="8"/>
      <c r="I216" s="7"/>
      <c r="J216" s="7"/>
      <c r="K216" s="7"/>
      <c r="L216" s="7"/>
      <c r="M216" s="7"/>
      <c r="N216" s="8"/>
      <c r="O216" s="8"/>
    </row>
    <row r="217" spans="1:15" ht="43.15" customHeight="1" x14ac:dyDescent="0.3">
      <c r="A217" s="25"/>
      <c r="B217" s="28"/>
      <c r="C217" s="7"/>
      <c r="D217" s="11"/>
      <c r="E217" s="8"/>
      <c r="F217" s="8"/>
      <c r="G217" s="8"/>
      <c r="H217" s="8"/>
      <c r="I217" s="7"/>
      <c r="J217" s="7"/>
      <c r="K217" s="7"/>
      <c r="L217" s="7"/>
      <c r="M217" s="7"/>
      <c r="N217" s="8"/>
      <c r="O217" s="8"/>
    </row>
    <row r="218" spans="1:15" ht="43.15" customHeight="1" x14ac:dyDescent="0.3">
      <c r="A218" s="25"/>
      <c r="B218" s="28"/>
      <c r="C218" s="7"/>
      <c r="D218" s="11"/>
      <c r="E218" s="8"/>
      <c r="F218" s="8"/>
      <c r="G218" s="8"/>
      <c r="H218" s="8"/>
      <c r="I218" s="7"/>
      <c r="J218" s="7"/>
      <c r="K218" s="7"/>
      <c r="L218" s="7"/>
      <c r="M218" s="7"/>
      <c r="N218" s="8"/>
      <c r="O218" s="8"/>
    </row>
    <row r="219" spans="1:15" ht="43.15" customHeight="1" x14ac:dyDescent="0.3">
      <c r="A219" s="25"/>
      <c r="B219" s="28"/>
      <c r="C219" s="7"/>
      <c r="D219" s="11"/>
      <c r="E219" s="8"/>
      <c r="F219" s="8"/>
      <c r="G219" s="8"/>
      <c r="H219" s="8"/>
      <c r="I219" s="7"/>
      <c r="J219" s="7"/>
      <c r="K219" s="7"/>
      <c r="L219" s="7"/>
      <c r="M219" s="7"/>
      <c r="N219" s="8"/>
      <c r="O219" s="8"/>
    </row>
    <row r="220" spans="1:15" ht="43.15" customHeight="1" x14ac:dyDescent="0.3">
      <c r="A220" s="25"/>
      <c r="B220" s="28"/>
      <c r="C220" s="7"/>
      <c r="D220" s="11"/>
      <c r="E220" s="8"/>
      <c r="F220" s="8"/>
      <c r="G220" s="8"/>
      <c r="H220" s="8"/>
      <c r="I220" s="7"/>
      <c r="J220" s="7"/>
      <c r="K220" s="7"/>
      <c r="L220" s="7"/>
      <c r="M220" s="7"/>
      <c r="N220" s="8"/>
      <c r="O220" s="8"/>
    </row>
    <row r="221" spans="1:15" ht="43.15" customHeight="1" x14ac:dyDescent="0.3">
      <c r="A221" s="25"/>
      <c r="B221" s="28"/>
      <c r="C221" s="7"/>
      <c r="D221" s="11"/>
      <c r="E221" s="8"/>
      <c r="F221" s="8"/>
      <c r="G221" s="8"/>
      <c r="H221" s="8"/>
      <c r="I221" s="7"/>
      <c r="J221" s="7"/>
      <c r="K221" s="7"/>
      <c r="L221" s="7"/>
      <c r="M221" s="7"/>
      <c r="N221" s="8"/>
      <c r="O221" s="8"/>
    </row>
    <row r="222" spans="1:15" ht="43.15" customHeight="1" x14ac:dyDescent="0.3">
      <c r="A222" s="25"/>
      <c r="B222" s="28"/>
      <c r="C222" s="7"/>
      <c r="D222" s="11"/>
      <c r="E222" s="8"/>
      <c r="F222" s="8"/>
      <c r="G222" s="8"/>
      <c r="H222" s="8"/>
      <c r="I222" s="7"/>
      <c r="J222" s="7"/>
      <c r="K222" s="7"/>
      <c r="L222" s="7"/>
      <c r="M222" s="7"/>
      <c r="N222" s="8"/>
      <c r="O222" s="8"/>
    </row>
    <row r="223" spans="1:15" ht="43.15" customHeight="1" x14ac:dyDescent="0.3">
      <c r="A223" s="25"/>
      <c r="B223" s="28"/>
      <c r="C223" s="7"/>
      <c r="D223" s="11"/>
      <c r="E223" s="8"/>
      <c r="F223" s="8"/>
      <c r="G223" s="8"/>
      <c r="H223" s="8"/>
      <c r="I223" s="7"/>
      <c r="J223" s="7"/>
      <c r="K223" s="7"/>
      <c r="L223" s="7"/>
      <c r="M223" s="7"/>
      <c r="N223" s="8"/>
      <c r="O223" s="8"/>
    </row>
    <row r="224" spans="1:15" ht="43.15" customHeight="1" x14ac:dyDescent="0.3">
      <c r="A224" s="25"/>
      <c r="B224" s="28"/>
      <c r="C224" s="7"/>
      <c r="D224" s="11"/>
      <c r="E224" s="8"/>
      <c r="F224" s="8"/>
      <c r="G224" s="8"/>
      <c r="H224" s="8"/>
      <c r="I224" s="7"/>
      <c r="J224" s="7"/>
      <c r="K224" s="7"/>
      <c r="L224" s="7"/>
      <c r="M224" s="7"/>
      <c r="N224" s="8"/>
      <c r="O224" s="8"/>
    </row>
    <row r="225" spans="1:15" ht="43.15" customHeight="1" x14ac:dyDescent="0.3">
      <c r="A225" s="25"/>
      <c r="B225" s="28"/>
      <c r="C225" s="7"/>
      <c r="D225" s="11"/>
      <c r="E225" s="8"/>
      <c r="F225" s="8"/>
      <c r="G225" s="8"/>
      <c r="H225" s="8"/>
      <c r="I225" s="7"/>
      <c r="J225" s="7"/>
      <c r="K225" s="7"/>
      <c r="L225" s="7"/>
      <c r="M225" s="7"/>
      <c r="N225" s="8"/>
      <c r="O225" s="8"/>
    </row>
    <row r="226" spans="1:15" ht="43.15" customHeight="1" x14ac:dyDescent="0.3">
      <c r="A226" s="25"/>
      <c r="B226" s="28"/>
      <c r="C226" s="7"/>
      <c r="D226" s="11"/>
      <c r="E226" s="8"/>
      <c r="F226" s="8"/>
      <c r="G226" s="8"/>
      <c r="H226" s="8"/>
      <c r="I226" s="7"/>
      <c r="J226" s="7"/>
      <c r="K226" s="7"/>
      <c r="L226" s="7"/>
      <c r="M226" s="7"/>
      <c r="N226" s="8"/>
      <c r="O226" s="8"/>
    </row>
    <row r="227" spans="1:15" ht="43.15" customHeight="1" x14ac:dyDescent="0.3">
      <c r="A227" s="25"/>
      <c r="B227" s="28"/>
      <c r="C227" s="7"/>
      <c r="D227" s="11"/>
      <c r="E227" s="8"/>
      <c r="F227" s="8"/>
      <c r="G227" s="8"/>
      <c r="H227" s="8"/>
      <c r="I227" s="7"/>
      <c r="J227" s="7"/>
      <c r="K227" s="7"/>
      <c r="L227" s="7"/>
      <c r="M227" s="7"/>
      <c r="N227" s="8"/>
      <c r="O227" s="8"/>
    </row>
    <row r="228" spans="1:15" ht="43.15" customHeight="1" x14ac:dyDescent="0.3">
      <c r="A228" s="25"/>
      <c r="B228" s="28"/>
      <c r="C228" s="7"/>
      <c r="D228" s="11"/>
      <c r="E228" s="8"/>
      <c r="F228" s="8"/>
      <c r="G228" s="8"/>
      <c r="H228" s="8"/>
      <c r="I228" s="7"/>
      <c r="J228" s="7"/>
      <c r="K228" s="7"/>
      <c r="L228" s="7"/>
      <c r="M228" s="7"/>
      <c r="N228" s="8"/>
      <c r="O228" s="8"/>
    </row>
    <row r="229" spans="1:15" ht="43.15" customHeight="1" x14ac:dyDescent="0.3">
      <c r="A229" s="25"/>
      <c r="B229" s="28"/>
      <c r="C229" s="7"/>
      <c r="D229" s="11"/>
      <c r="E229" s="8"/>
      <c r="F229" s="8"/>
      <c r="G229" s="8"/>
      <c r="H229" s="8"/>
      <c r="I229" s="7"/>
      <c r="J229" s="7"/>
      <c r="K229" s="7"/>
      <c r="L229" s="7"/>
      <c r="M229" s="7"/>
      <c r="N229" s="8"/>
      <c r="O229" s="8"/>
    </row>
    <row r="230" spans="1:15" ht="43.15" customHeight="1" x14ac:dyDescent="0.3">
      <c r="A230" s="25"/>
      <c r="B230" s="28"/>
      <c r="C230" s="7"/>
      <c r="D230" s="11"/>
      <c r="E230" s="8"/>
      <c r="F230" s="8"/>
      <c r="G230" s="8"/>
      <c r="H230" s="8"/>
      <c r="I230" s="7"/>
      <c r="J230" s="7"/>
      <c r="K230" s="7"/>
      <c r="L230" s="7"/>
      <c r="M230" s="7"/>
      <c r="N230" s="8"/>
      <c r="O230" s="8"/>
    </row>
    <row r="231" spans="1:15" ht="43.15" customHeight="1" x14ac:dyDescent="0.3">
      <c r="A231" s="25"/>
      <c r="B231" s="28"/>
      <c r="C231" s="7"/>
      <c r="D231" s="11"/>
      <c r="E231" s="8"/>
      <c r="F231" s="8"/>
      <c r="G231" s="8"/>
      <c r="H231" s="8"/>
      <c r="I231" s="7"/>
      <c r="J231" s="7"/>
      <c r="K231" s="7"/>
      <c r="L231" s="7"/>
      <c r="M231" s="7"/>
      <c r="N231" s="8"/>
      <c r="O231" s="8"/>
    </row>
    <row r="232" spans="1:15" ht="43.15" customHeight="1" x14ac:dyDescent="0.3">
      <c r="A232" s="25"/>
      <c r="B232" s="28"/>
      <c r="C232" s="7"/>
      <c r="D232" s="11"/>
      <c r="E232" s="8"/>
      <c r="F232" s="8"/>
      <c r="G232" s="8"/>
      <c r="H232" s="8"/>
      <c r="I232" s="7"/>
      <c r="J232" s="7"/>
      <c r="K232" s="7"/>
      <c r="L232" s="7"/>
      <c r="M232" s="7"/>
      <c r="N232" s="8"/>
      <c r="O232" s="8"/>
    </row>
    <row r="233" spans="1:15" ht="43.15" customHeight="1" x14ac:dyDescent="0.3">
      <c r="A233" s="25"/>
      <c r="B233" s="28"/>
      <c r="C233" s="7"/>
      <c r="D233" s="11"/>
      <c r="E233" s="8"/>
      <c r="F233" s="8"/>
      <c r="G233" s="8"/>
      <c r="H233" s="8"/>
      <c r="I233" s="7"/>
      <c r="J233" s="7"/>
      <c r="K233" s="7"/>
      <c r="L233" s="7"/>
      <c r="M233" s="7"/>
      <c r="N233" s="8"/>
      <c r="O233" s="8"/>
    </row>
    <row r="234" spans="1:15" ht="43.15" customHeight="1" x14ac:dyDescent="0.3">
      <c r="A234" s="25"/>
      <c r="B234" s="28"/>
      <c r="C234" s="7"/>
      <c r="D234" s="11"/>
      <c r="E234" s="8"/>
      <c r="F234" s="8"/>
      <c r="G234" s="8"/>
      <c r="H234" s="8"/>
      <c r="I234" s="7"/>
      <c r="J234" s="7"/>
      <c r="K234" s="7"/>
      <c r="L234" s="7"/>
      <c r="M234" s="7"/>
      <c r="N234" s="8"/>
      <c r="O234" s="8"/>
    </row>
    <row r="235" spans="1:15" ht="43.15" customHeight="1" x14ac:dyDescent="0.3">
      <c r="A235" s="25"/>
      <c r="B235" s="28"/>
      <c r="C235" s="7"/>
      <c r="D235" s="11"/>
      <c r="E235" s="8"/>
      <c r="F235" s="8"/>
      <c r="G235" s="8"/>
      <c r="H235" s="8"/>
      <c r="I235" s="7"/>
      <c r="J235" s="7"/>
      <c r="K235" s="7"/>
      <c r="L235" s="7"/>
      <c r="M235" s="7"/>
      <c r="N235" s="8"/>
      <c r="O235" s="8"/>
    </row>
    <row r="236" spans="1:15" ht="43.15" customHeight="1" x14ac:dyDescent="0.3">
      <c r="A236" s="25"/>
      <c r="B236" s="28"/>
      <c r="C236" s="7"/>
      <c r="D236" s="11"/>
      <c r="E236" s="8"/>
      <c r="F236" s="8"/>
      <c r="G236" s="8"/>
      <c r="H236" s="8"/>
      <c r="I236" s="7"/>
      <c r="J236" s="7"/>
      <c r="K236" s="7"/>
      <c r="L236" s="7"/>
      <c r="M236" s="7"/>
      <c r="N236" s="8"/>
      <c r="O236" s="8"/>
    </row>
    <row r="237" spans="1:15" ht="43.15" customHeight="1" x14ac:dyDescent="0.3">
      <c r="A237" s="25"/>
      <c r="B237" s="28"/>
      <c r="C237" s="7"/>
      <c r="D237" s="11"/>
      <c r="E237" s="8"/>
      <c r="F237" s="8"/>
      <c r="G237" s="8"/>
      <c r="H237" s="8"/>
      <c r="I237" s="7"/>
      <c r="J237" s="7"/>
      <c r="K237" s="7"/>
      <c r="L237" s="7"/>
      <c r="M237" s="7"/>
      <c r="N237" s="8"/>
      <c r="O237" s="8"/>
    </row>
    <row r="238" spans="1:15" ht="43.15" customHeight="1" x14ac:dyDescent="0.3">
      <c r="A238" s="25"/>
      <c r="B238" s="28"/>
      <c r="C238" s="7"/>
      <c r="D238" s="11"/>
      <c r="E238" s="8"/>
      <c r="F238" s="8"/>
      <c r="G238" s="8"/>
      <c r="H238" s="8"/>
      <c r="I238" s="7"/>
      <c r="J238" s="7"/>
      <c r="K238" s="7"/>
      <c r="L238" s="7"/>
      <c r="M238" s="7"/>
      <c r="N238" s="8"/>
      <c r="O238" s="8"/>
    </row>
    <row r="239" spans="1:15" ht="43.15" customHeight="1" x14ac:dyDescent="0.3">
      <c r="A239" s="25"/>
      <c r="B239" s="28"/>
      <c r="C239" s="7"/>
      <c r="D239" s="11"/>
      <c r="E239" s="8"/>
      <c r="F239" s="8"/>
      <c r="G239" s="8"/>
      <c r="H239" s="8"/>
      <c r="I239" s="7"/>
      <c r="J239" s="7"/>
      <c r="K239" s="7"/>
      <c r="L239" s="7"/>
      <c r="M239" s="7"/>
      <c r="N239" s="8"/>
      <c r="O239" s="8"/>
    </row>
    <row r="240" spans="1:15" ht="43.15" customHeight="1" x14ac:dyDescent="0.3">
      <c r="A240" s="25"/>
      <c r="B240" s="28"/>
      <c r="C240" s="7"/>
      <c r="D240" s="11"/>
      <c r="E240" s="8"/>
      <c r="F240" s="8"/>
      <c r="G240" s="8"/>
      <c r="H240" s="8"/>
      <c r="I240" s="7"/>
      <c r="J240" s="7"/>
      <c r="K240" s="7"/>
      <c r="L240" s="7"/>
      <c r="M240" s="7"/>
      <c r="N240" s="8"/>
      <c r="O240" s="8"/>
    </row>
    <row r="241" spans="1:15" ht="43.15" customHeight="1" x14ac:dyDescent="0.3">
      <c r="A241" s="25"/>
      <c r="B241" s="28"/>
      <c r="C241" s="7"/>
      <c r="D241" s="11"/>
      <c r="E241" s="8"/>
      <c r="F241" s="8"/>
      <c r="G241" s="8"/>
      <c r="H241" s="8"/>
      <c r="I241" s="7"/>
      <c r="J241" s="7"/>
      <c r="K241" s="7"/>
      <c r="L241" s="7"/>
      <c r="M241" s="7"/>
      <c r="N241" s="8"/>
      <c r="O241" s="8"/>
    </row>
    <row r="242" spans="1:15" ht="43.15" customHeight="1" x14ac:dyDescent="0.3">
      <c r="A242" s="25"/>
      <c r="B242" s="28"/>
      <c r="C242" s="7"/>
      <c r="D242" s="11"/>
      <c r="E242" s="8"/>
      <c r="F242" s="8"/>
      <c r="G242" s="8"/>
      <c r="H242" s="8"/>
      <c r="I242" s="7"/>
      <c r="J242" s="7"/>
      <c r="K242" s="7"/>
      <c r="L242" s="7"/>
      <c r="M242" s="7"/>
      <c r="N242" s="8"/>
      <c r="O242" s="8"/>
    </row>
    <row r="243" spans="1:15" ht="43.15" customHeight="1" x14ac:dyDescent="0.3">
      <c r="A243" s="25"/>
      <c r="B243" s="28"/>
      <c r="C243" s="7"/>
      <c r="D243" s="11"/>
      <c r="E243" s="8"/>
      <c r="F243" s="8"/>
      <c r="G243" s="8"/>
      <c r="H243" s="8"/>
      <c r="I243" s="7"/>
      <c r="J243" s="7"/>
      <c r="K243" s="7"/>
      <c r="L243" s="7"/>
      <c r="M243" s="7"/>
      <c r="N243" s="8"/>
      <c r="O243" s="8"/>
    </row>
    <row r="244" spans="1:15" ht="43.15" customHeight="1" x14ac:dyDescent="0.3">
      <c r="A244" s="25"/>
      <c r="B244" s="28"/>
      <c r="C244" s="7"/>
      <c r="D244" s="11"/>
      <c r="E244" s="8"/>
      <c r="F244" s="8"/>
      <c r="G244" s="8"/>
      <c r="H244" s="8"/>
      <c r="I244" s="7"/>
      <c r="J244" s="7"/>
      <c r="K244" s="7"/>
      <c r="L244" s="7"/>
      <c r="M244" s="7"/>
      <c r="N244" s="8"/>
      <c r="O244" s="8"/>
    </row>
    <row r="245" spans="1:15" ht="43.15" customHeight="1" x14ac:dyDescent="0.3">
      <c r="A245" s="25"/>
      <c r="B245" s="28"/>
      <c r="C245" s="7"/>
      <c r="D245" s="11"/>
      <c r="E245" s="8"/>
      <c r="F245" s="8"/>
      <c r="G245" s="8"/>
      <c r="H245" s="8"/>
      <c r="I245" s="7"/>
      <c r="J245" s="7"/>
      <c r="K245" s="7"/>
      <c r="L245" s="7"/>
      <c r="M245" s="7"/>
      <c r="N245" s="8"/>
      <c r="O245" s="8"/>
    </row>
    <row r="246" spans="1:15" ht="43.15" customHeight="1" x14ac:dyDescent="0.3">
      <c r="A246" s="25"/>
      <c r="B246" s="28"/>
      <c r="C246" s="7"/>
      <c r="D246" s="11"/>
      <c r="E246" s="8"/>
      <c r="F246" s="8"/>
      <c r="G246" s="8"/>
      <c r="H246" s="8"/>
      <c r="I246" s="7"/>
      <c r="J246" s="7"/>
      <c r="K246" s="7"/>
      <c r="L246" s="7"/>
      <c r="M246" s="7"/>
      <c r="N246" s="8"/>
      <c r="O246" s="8"/>
    </row>
    <row r="247" spans="1:15" ht="43.15" customHeight="1" x14ac:dyDescent="0.3">
      <c r="A247" s="25"/>
      <c r="B247" s="28"/>
      <c r="C247" s="7"/>
      <c r="D247" s="11"/>
      <c r="E247" s="8"/>
      <c r="F247" s="8"/>
      <c r="G247" s="8"/>
      <c r="H247" s="8"/>
      <c r="I247" s="7"/>
      <c r="J247" s="7"/>
      <c r="K247" s="7"/>
      <c r="L247" s="7"/>
      <c r="M247" s="7"/>
      <c r="N247" s="8"/>
      <c r="O247" s="8"/>
    </row>
    <row r="248" spans="1:15" ht="43.15" customHeight="1" x14ac:dyDescent="0.3">
      <c r="A248" s="25"/>
      <c r="B248" s="28"/>
      <c r="C248" s="7"/>
      <c r="D248" s="11"/>
      <c r="E248" s="8"/>
      <c r="F248" s="8"/>
      <c r="G248" s="8"/>
      <c r="H248" s="8"/>
      <c r="I248" s="7"/>
      <c r="J248" s="7"/>
      <c r="K248" s="7"/>
      <c r="L248" s="7"/>
      <c r="M248" s="7"/>
      <c r="N248" s="8"/>
      <c r="O248" s="8"/>
    </row>
    <row r="249" spans="1:15" ht="43.15" customHeight="1" x14ac:dyDescent="0.3">
      <c r="A249" s="25"/>
      <c r="B249" s="28"/>
      <c r="C249" s="7"/>
      <c r="D249" s="11"/>
      <c r="E249" s="8"/>
      <c r="F249" s="8"/>
      <c r="G249" s="8"/>
      <c r="H249" s="8"/>
      <c r="I249" s="7"/>
      <c r="J249" s="7"/>
      <c r="K249" s="7"/>
      <c r="L249" s="7"/>
      <c r="M249" s="7"/>
      <c r="N249" s="8"/>
      <c r="O249" s="8"/>
    </row>
    <row r="250" spans="1:15" ht="43.15" customHeight="1" x14ac:dyDescent="0.3">
      <c r="A250" s="25"/>
      <c r="B250" s="28"/>
      <c r="C250" s="7"/>
      <c r="D250" s="11"/>
      <c r="E250" s="8"/>
      <c r="F250" s="8"/>
      <c r="G250" s="8"/>
      <c r="H250" s="8"/>
      <c r="I250" s="7"/>
      <c r="J250" s="7"/>
      <c r="K250" s="7"/>
      <c r="L250" s="7"/>
      <c r="M250" s="7"/>
      <c r="N250" s="8"/>
      <c r="O250" s="8"/>
    </row>
    <row r="251" spans="1:15" ht="43.15" customHeight="1" x14ac:dyDescent="0.3">
      <c r="A251" s="25"/>
      <c r="B251" s="28"/>
      <c r="C251" s="7"/>
      <c r="D251" s="11"/>
      <c r="E251" s="8"/>
      <c r="F251" s="8"/>
      <c r="G251" s="8"/>
      <c r="H251" s="8"/>
      <c r="I251" s="7"/>
      <c r="J251" s="7"/>
      <c r="K251" s="7"/>
      <c r="L251" s="7"/>
      <c r="M251" s="7"/>
      <c r="N251" s="8"/>
      <c r="O251" s="8"/>
    </row>
    <row r="252" spans="1:15" ht="43.15" customHeight="1" x14ac:dyDescent="0.3">
      <c r="A252" s="25"/>
      <c r="B252" s="28"/>
      <c r="C252" s="7"/>
      <c r="D252" s="11"/>
      <c r="E252" s="8"/>
      <c r="F252" s="8"/>
      <c r="G252" s="8"/>
      <c r="H252" s="8"/>
      <c r="I252" s="7"/>
      <c r="J252" s="7"/>
      <c r="K252" s="7"/>
      <c r="L252" s="7"/>
      <c r="M252" s="7"/>
      <c r="N252" s="8"/>
      <c r="O252" s="8"/>
    </row>
    <row r="253" spans="1:15" ht="43.15" customHeight="1" x14ac:dyDescent="0.3">
      <c r="A253" s="25"/>
      <c r="B253" s="28"/>
      <c r="C253" s="7"/>
      <c r="D253" s="11"/>
      <c r="E253" s="8"/>
      <c r="F253" s="8"/>
      <c r="G253" s="8"/>
      <c r="H253" s="8"/>
      <c r="I253" s="7"/>
      <c r="J253" s="7"/>
      <c r="K253" s="7"/>
      <c r="L253" s="7"/>
      <c r="M253" s="7"/>
      <c r="N253" s="8"/>
      <c r="O253" s="8"/>
    </row>
    <row r="254" spans="1:15" ht="43.15" customHeight="1" x14ac:dyDescent="0.3">
      <c r="A254" s="25"/>
      <c r="B254" s="28"/>
      <c r="C254" s="7"/>
      <c r="D254" s="11"/>
      <c r="E254" s="8"/>
      <c r="F254" s="8"/>
      <c r="G254" s="8"/>
      <c r="H254" s="8"/>
      <c r="I254" s="7"/>
      <c r="J254" s="7"/>
      <c r="K254" s="7"/>
      <c r="L254" s="7"/>
      <c r="M254" s="7"/>
      <c r="N254" s="8"/>
      <c r="O254" s="8"/>
    </row>
    <row r="255" spans="1:15" ht="43.15" customHeight="1" x14ac:dyDescent="0.3">
      <c r="A255" s="25"/>
      <c r="B255" s="28"/>
      <c r="C255" s="7"/>
      <c r="D255" s="11"/>
      <c r="E255" s="8"/>
      <c r="F255" s="8"/>
      <c r="G255" s="8"/>
      <c r="H255" s="8"/>
      <c r="I255" s="7"/>
      <c r="J255" s="7"/>
      <c r="K255" s="7"/>
      <c r="L255" s="7"/>
      <c r="M255" s="7"/>
      <c r="N255" s="8"/>
      <c r="O255" s="8"/>
    </row>
    <row r="256" spans="1:15" ht="43.15" customHeight="1" x14ac:dyDescent="0.3">
      <c r="A256" s="25"/>
      <c r="B256" s="28"/>
      <c r="C256" s="7"/>
      <c r="D256" s="11"/>
      <c r="E256" s="8"/>
      <c r="F256" s="8"/>
      <c r="G256" s="8"/>
      <c r="H256" s="8"/>
      <c r="I256" s="7"/>
      <c r="J256" s="7"/>
      <c r="K256" s="7"/>
      <c r="L256" s="7"/>
      <c r="M256" s="7"/>
      <c r="N256" s="8"/>
      <c r="O256" s="8"/>
    </row>
    <row r="257" spans="1:15" ht="43.15" customHeight="1" x14ac:dyDescent="0.3">
      <c r="A257" s="25"/>
      <c r="B257" s="28"/>
      <c r="C257" s="7"/>
      <c r="D257" s="11"/>
      <c r="E257" s="8"/>
      <c r="F257" s="8"/>
      <c r="G257" s="8"/>
      <c r="H257" s="8"/>
      <c r="I257" s="7"/>
      <c r="J257" s="7"/>
      <c r="K257" s="7"/>
      <c r="L257" s="7"/>
      <c r="M257" s="7"/>
      <c r="N257" s="8"/>
      <c r="O257" s="8"/>
    </row>
    <row r="258" spans="1:15" ht="43.15" customHeight="1" x14ac:dyDescent="0.3">
      <c r="A258" s="25"/>
      <c r="B258" s="28"/>
      <c r="C258" s="7"/>
      <c r="D258" s="11"/>
      <c r="E258" s="8"/>
      <c r="F258" s="8"/>
      <c r="G258" s="8"/>
      <c r="H258" s="8"/>
      <c r="I258" s="7"/>
      <c r="J258" s="7"/>
      <c r="K258" s="7"/>
      <c r="L258" s="7"/>
      <c r="M258" s="7"/>
      <c r="N258" s="8"/>
      <c r="O258" s="8"/>
    </row>
    <row r="259" spans="1:15" ht="43.15" customHeight="1" x14ac:dyDescent="0.3">
      <c r="A259" s="25"/>
      <c r="B259" s="28"/>
      <c r="C259" s="7"/>
      <c r="D259" s="11"/>
      <c r="E259" s="8"/>
      <c r="F259" s="8"/>
      <c r="G259" s="8"/>
      <c r="H259" s="8"/>
      <c r="I259" s="7"/>
      <c r="J259" s="7"/>
      <c r="K259" s="7"/>
      <c r="L259" s="7"/>
      <c r="M259" s="7"/>
      <c r="N259" s="8"/>
      <c r="O259" s="8"/>
    </row>
    <row r="260" spans="1:15" ht="43.15" customHeight="1" x14ac:dyDescent="0.3">
      <c r="A260" s="25"/>
      <c r="B260" s="28"/>
      <c r="C260" s="7"/>
      <c r="D260" s="11"/>
      <c r="E260" s="8"/>
      <c r="F260" s="8"/>
      <c r="G260" s="8"/>
      <c r="H260" s="8"/>
      <c r="I260" s="7"/>
      <c r="J260" s="7"/>
      <c r="K260" s="7"/>
      <c r="L260" s="7"/>
      <c r="M260" s="7"/>
      <c r="N260" s="8"/>
      <c r="O260" s="8"/>
    </row>
    <row r="261" spans="1:15" ht="43.15" customHeight="1" x14ac:dyDescent="0.3">
      <c r="A261" s="25"/>
      <c r="B261" s="28"/>
      <c r="C261" s="7"/>
      <c r="D261" s="11"/>
      <c r="E261" s="8"/>
      <c r="F261" s="8"/>
      <c r="G261" s="8"/>
      <c r="H261" s="8"/>
      <c r="I261" s="7"/>
      <c r="J261" s="7"/>
      <c r="K261" s="7"/>
      <c r="L261" s="7"/>
      <c r="M261" s="7"/>
      <c r="N261" s="8"/>
      <c r="O261" s="8"/>
    </row>
    <row r="262" spans="1:15" ht="43.15" customHeight="1" x14ac:dyDescent="0.3">
      <c r="A262" s="25"/>
      <c r="B262" s="28"/>
      <c r="C262" s="7"/>
      <c r="D262" s="11"/>
      <c r="E262" s="8"/>
      <c r="F262" s="8"/>
      <c r="G262" s="8"/>
      <c r="H262" s="8"/>
      <c r="I262" s="7"/>
      <c r="J262" s="7"/>
      <c r="K262" s="7"/>
      <c r="L262" s="7"/>
      <c r="M262" s="7"/>
      <c r="N262" s="8"/>
      <c r="O262" s="8"/>
    </row>
    <row r="263" spans="1:15" ht="43.15" customHeight="1" x14ac:dyDescent="0.3">
      <c r="A263" s="25"/>
      <c r="B263" s="28"/>
      <c r="C263" s="7"/>
      <c r="D263" s="11"/>
      <c r="E263" s="8"/>
      <c r="F263" s="8"/>
      <c r="G263" s="8"/>
      <c r="H263" s="8"/>
      <c r="I263" s="7"/>
      <c r="J263" s="7"/>
      <c r="K263" s="7"/>
      <c r="L263" s="7"/>
      <c r="M263" s="7"/>
      <c r="N263" s="8"/>
      <c r="O263" s="8"/>
    </row>
    <row r="264" spans="1:15" ht="43.15" customHeight="1" x14ac:dyDescent="0.3">
      <c r="A264" s="25"/>
      <c r="B264" s="28"/>
      <c r="C264" s="7"/>
      <c r="D264" s="11"/>
      <c r="E264" s="8"/>
      <c r="F264" s="8"/>
      <c r="G264" s="8"/>
      <c r="H264" s="8"/>
      <c r="I264" s="7"/>
      <c r="J264" s="7"/>
      <c r="K264" s="7"/>
      <c r="L264" s="7"/>
      <c r="M264" s="7"/>
      <c r="N264" s="8"/>
      <c r="O264" s="8"/>
    </row>
    <row r="265" spans="1:15" ht="43.15" customHeight="1" x14ac:dyDescent="0.3">
      <c r="A265" s="25"/>
      <c r="B265" s="28"/>
      <c r="C265" s="7"/>
      <c r="D265" s="11"/>
      <c r="E265" s="8"/>
      <c r="F265" s="8"/>
      <c r="G265" s="8"/>
      <c r="H265" s="8"/>
      <c r="I265" s="7"/>
      <c r="J265" s="7"/>
      <c r="K265" s="7"/>
      <c r="L265" s="7"/>
      <c r="M265" s="7"/>
      <c r="N265" s="8"/>
      <c r="O265" s="8"/>
    </row>
    <row r="266" spans="1:15" ht="43.15" customHeight="1" x14ac:dyDescent="0.3">
      <c r="A266" s="25"/>
      <c r="B266" s="28"/>
      <c r="C266" s="7"/>
      <c r="D266" s="11"/>
      <c r="E266" s="8"/>
      <c r="F266" s="8"/>
      <c r="G266" s="8"/>
      <c r="H266" s="8"/>
      <c r="I266" s="7"/>
      <c r="J266" s="7"/>
      <c r="K266" s="7"/>
      <c r="L266" s="7"/>
      <c r="M266" s="7"/>
      <c r="N266" s="8"/>
      <c r="O266" s="8"/>
    </row>
    <row r="267" spans="1:15" ht="43.15" customHeight="1" x14ac:dyDescent="0.3">
      <c r="A267" s="25"/>
      <c r="B267" s="28"/>
      <c r="C267" s="7"/>
      <c r="D267" s="11"/>
      <c r="E267" s="8"/>
      <c r="F267" s="8"/>
      <c r="G267" s="8"/>
      <c r="H267" s="8"/>
      <c r="I267" s="7"/>
      <c r="J267" s="7"/>
      <c r="K267" s="7"/>
      <c r="L267" s="7"/>
      <c r="M267" s="7"/>
      <c r="N267" s="8"/>
      <c r="O267" s="8"/>
    </row>
    <row r="268" spans="1:15" ht="43.15" customHeight="1" x14ac:dyDescent="0.3">
      <c r="A268" s="25"/>
      <c r="B268" s="28"/>
      <c r="C268" s="7"/>
      <c r="D268" s="11"/>
      <c r="E268" s="8"/>
      <c r="F268" s="8"/>
      <c r="G268" s="8"/>
      <c r="H268" s="8"/>
      <c r="I268" s="7"/>
      <c r="J268" s="7"/>
      <c r="K268" s="7"/>
      <c r="L268" s="7"/>
      <c r="M268" s="7"/>
      <c r="N268" s="8"/>
      <c r="O268" s="8"/>
    </row>
    <row r="269" spans="1:15" ht="43.15" customHeight="1" x14ac:dyDescent="0.3">
      <c r="A269" s="25"/>
      <c r="B269" s="28"/>
      <c r="C269" s="7"/>
      <c r="D269" s="11"/>
      <c r="E269" s="8"/>
      <c r="F269" s="8"/>
      <c r="G269" s="8"/>
      <c r="H269" s="8"/>
      <c r="I269" s="7"/>
      <c r="J269" s="7"/>
      <c r="K269" s="7"/>
      <c r="L269" s="7"/>
      <c r="M269" s="7"/>
      <c r="N269" s="8"/>
      <c r="O269" s="8"/>
    </row>
    <row r="270" spans="1:15" ht="43.15" customHeight="1" x14ac:dyDescent="0.3">
      <c r="A270" s="25"/>
      <c r="B270" s="28"/>
      <c r="C270" s="7"/>
      <c r="D270" s="11"/>
      <c r="E270" s="8"/>
      <c r="F270" s="8"/>
      <c r="G270" s="8"/>
      <c r="H270" s="8"/>
      <c r="I270" s="7"/>
      <c r="J270" s="7"/>
      <c r="K270" s="7"/>
      <c r="L270" s="7"/>
      <c r="M270" s="7"/>
      <c r="N270" s="8"/>
      <c r="O270" s="8"/>
    </row>
    <row r="271" spans="1:15" ht="43.15" customHeight="1" x14ac:dyDescent="0.3">
      <c r="A271" s="25"/>
      <c r="B271" s="28"/>
      <c r="C271" s="7"/>
      <c r="D271" s="11"/>
      <c r="E271" s="8"/>
      <c r="F271" s="8"/>
      <c r="G271" s="8"/>
      <c r="H271" s="8"/>
      <c r="I271" s="7"/>
      <c r="J271" s="7"/>
      <c r="K271" s="7"/>
      <c r="L271" s="7"/>
      <c r="M271" s="7"/>
      <c r="N271" s="8"/>
      <c r="O271" s="8"/>
    </row>
    <row r="272" spans="1:15" ht="43.15" customHeight="1" x14ac:dyDescent="0.3">
      <c r="A272" s="25"/>
      <c r="B272" s="28"/>
      <c r="C272" s="7"/>
      <c r="D272" s="11"/>
      <c r="E272" s="8"/>
      <c r="F272" s="8"/>
      <c r="G272" s="8"/>
      <c r="H272" s="8"/>
      <c r="I272" s="7"/>
      <c r="J272" s="7"/>
      <c r="K272" s="7"/>
      <c r="L272" s="7"/>
      <c r="M272" s="7"/>
      <c r="N272" s="8"/>
      <c r="O272" s="8"/>
    </row>
    <row r="273" spans="1:15" ht="43.15" customHeight="1" x14ac:dyDescent="0.3">
      <c r="A273" s="25"/>
      <c r="B273" s="28"/>
      <c r="C273" s="7"/>
      <c r="D273" s="11"/>
      <c r="E273" s="8"/>
      <c r="F273" s="8"/>
      <c r="G273" s="8"/>
      <c r="H273" s="8"/>
      <c r="I273" s="7"/>
      <c r="J273" s="7"/>
      <c r="K273" s="7"/>
      <c r="L273" s="7"/>
      <c r="M273" s="7"/>
      <c r="N273" s="8"/>
      <c r="O273" s="8"/>
    </row>
    <row r="274" spans="1:15" ht="43.15" customHeight="1" x14ac:dyDescent="0.3">
      <c r="A274" s="25"/>
      <c r="B274" s="28"/>
      <c r="C274" s="7"/>
      <c r="D274" s="11"/>
      <c r="E274" s="8"/>
      <c r="F274" s="8"/>
      <c r="G274" s="8"/>
      <c r="H274" s="8"/>
      <c r="I274" s="7"/>
      <c r="J274" s="7"/>
      <c r="K274" s="7"/>
      <c r="L274" s="7"/>
      <c r="M274" s="7"/>
      <c r="N274" s="8"/>
      <c r="O274" s="8"/>
    </row>
    <row r="275" spans="1:15" ht="43.15" customHeight="1" x14ac:dyDescent="0.3">
      <c r="A275" s="25"/>
      <c r="B275" s="28"/>
      <c r="C275" s="7"/>
      <c r="D275" s="11"/>
      <c r="E275" s="8"/>
      <c r="F275" s="8"/>
      <c r="G275" s="8"/>
      <c r="H275" s="8"/>
      <c r="I275" s="7"/>
      <c r="J275" s="7"/>
      <c r="K275" s="7"/>
      <c r="L275" s="7"/>
      <c r="M275" s="7"/>
      <c r="N275" s="8"/>
      <c r="O275" s="8"/>
    </row>
    <row r="276" spans="1:15" ht="43.15" customHeight="1" x14ac:dyDescent="0.3">
      <c r="A276" s="25"/>
      <c r="B276" s="28"/>
      <c r="C276" s="7"/>
      <c r="D276" s="11"/>
      <c r="E276" s="8"/>
      <c r="F276" s="8"/>
      <c r="G276" s="8"/>
      <c r="H276" s="8"/>
      <c r="I276" s="7"/>
      <c r="J276" s="7"/>
      <c r="K276" s="7"/>
      <c r="L276" s="7"/>
      <c r="M276" s="7"/>
      <c r="N276" s="8"/>
      <c r="O276" s="8"/>
    </row>
    <row r="277" spans="1:15" ht="43.15" customHeight="1" x14ac:dyDescent="0.3">
      <c r="A277" s="25"/>
      <c r="B277" s="28"/>
      <c r="C277" s="7"/>
      <c r="D277" s="11"/>
      <c r="E277" s="8"/>
      <c r="F277" s="8"/>
      <c r="G277" s="8"/>
      <c r="H277" s="8"/>
      <c r="I277" s="7"/>
      <c r="J277" s="7"/>
      <c r="K277" s="7"/>
      <c r="L277" s="7"/>
      <c r="M277" s="7"/>
      <c r="N277" s="8"/>
      <c r="O277" s="8"/>
    </row>
    <row r="278" spans="1:15" ht="43.15" customHeight="1" x14ac:dyDescent="0.3">
      <c r="A278" s="25"/>
      <c r="B278" s="28"/>
      <c r="C278" s="7"/>
      <c r="D278" s="11"/>
      <c r="E278" s="8"/>
      <c r="F278" s="8"/>
      <c r="G278" s="8"/>
      <c r="H278" s="8"/>
      <c r="I278" s="7"/>
      <c r="J278" s="7"/>
      <c r="K278" s="7"/>
      <c r="L278" s="7"/>
      <c r="M278" s="7"/>
      <c r="N278" s="8"/>
      <c r="O278" s="8"/>
    </row>
    <row r="279" spans="1:15" ht="43.15" customHeight="1" x14ac:dyDescent="0.3">
      <c r="A279" s="25"/>
      <c r="B279" s="28"/>
      <c r="C279" s="7"/>
      <c r="D279" s="11"/>
      <c r="E279" s="8"/>
      <c r="F279" s="8"/>
      <c r="G279" s="8"/>
      <c r="H279" s="8"/>
      <c r="I279" s="7"/>
      <c r="J279" s="7"/>
      <c r="K279" s="7"/>
      <c r="L279" s="7"/>
      <c r="M279" s="7"/>
      <c r="N279" s="8"/>
      <c r="O279" s="8"/>
    </row>
    <row r="280" spans="1:15" ht="43.15" customHeight="1" x14ac:dyDescent="0.3">
      <c r="A280" s="25"/>
      <c r="B280" s="28"/>
      <c r="C280" s="7"/>
      <c r="D280" s="11"/>
      <c r="E280" s="8"/>
      <c r="F280" s="8"/>
      <c r="G280" s="8"/>
      <c r="H280" s="8"/>
      <c r="I280" s="7"/>
      <c r="J280" s="7"/>
      <c r="K280" s="7"/>
      <c r="L280" s="7"/>
      <c r="M280" s="7"/>
      <c r="N280" s="8"/>
      <c r="O280" s="8"/>
    </row>
    <row r="281" spans="1:15" ht="43.15" customHeight="1" x14ac:dyDescent="0.3">
      <c r="A281" s="25"/>
      <c r="B281" s="28"/>
      <c r="C281" s="7"/>
      <c r="D281" s="11"/>
      <c r="E281" s="8"/>
      <c r="F281" s="8"/>
      <c r="G281" s="8"/>
      <c r="H281" s="8"/>
      <c r="I281" s="7"/>
      <c r="J281" s="7"/>
      <c r="K281" s="7"/>
      <c r="L281" s="7"/>
      <c r="M281" s="7"/>
      <c r="N281" s="8"/>
      <c r="O281" s="8"/>
    </row>
    <row r="282" spans="1:15" ht="43.15" customHeight="1" x14ac:dyDescent="0.3">
      <c r="A282" s="25"/>
      <c r="B282" s="28"/>
      <c r="C282" s="7"/>
      <c r="D282" s="11"/>
      <c r="E282" s="8"/>
      <c r="F282" s="8"/>
      <c r="G282" s="8"/>
      <c r="H282" s="8"/>
      <c r="I282" s="7"/>
      <c r="J282" s="7"/>
      <c r="K282" s="7"/>
      <c r="L282" s="7"/>
      <c r="M282" s="7"/>
      <c r="N282" s="8"/>
      <c r="O282" s="8"/>
    </row>
    <row r="283" spans="1:15" ht="43.15" customHeight="1" x14ac:dyDescent="0.3">
      <c r="A283" s="25"/>
      <c r="B283" s="28"/>
      <c r="C283" s="7"/>
      <c r="D283" s="11"/>
      <c r="E283" s="8"/>
      <c r="F283" s="8"/>
      <c r="G283" s="8"/>
      <c r="H283" s="8"/>
      <c r="I283" s="7"/>
      <c r="J283" s="7"/>
      <c r="K283" s="7"/>
      <c r="L283" s="7"/>
      <c r="M283" s="7"/>
      <c r="N283" s="8"/>
      <c r="O283" s="8"/>
    </row>
    <row r="284" spans="1:15" ht="43.15" customHeight="1" x14ac:dyDescent="0.3">
      <c r="A284" s="25"/>
      <c r="B284" s="28"/>
      <c r="C284" s="7"/>
      <c r="D284" s="11"/>
      <c r="E284" s="8"/>
      <c r="F284" s="8"/>
      <c r="G284" s="8"/>
      <c r="H284" s="8"/>
      <c r="I284" s="7"/>
      <c r="J284" s="7"/>
      <c r="K284" s="7"/>
      <c r="L284" s="7"/>
      <c r="M284" s="7"/>
      <c r="N284" s="8"/>
      <c r="O284" s="8"/>
    </row>
    <row r="285" spans="1:15" ht="43.15" customHeight="1" x14ac:dyDescent="0.3">
      <c r="A285" s="25"/>
      <c r="B285" s="28"/>
      <c r="C285" s="7"/>
      <c r="D285" s="11"/>
      <c r="E285" s="8"/>
      <c r="F285" s="8"/>
      <c r="G285" s="8"/>
      <c r="H285" s="8"/>
      <c r="I285" s="7"/>
      <c r="J285" s="7"/>
      <c r="K285" s="7"/>
      <c r="L285" s="7"/>
      <c r="M285" s="7"/>
      <c r="N285" s="8"/>
      <c r="O285" s="8"/>
    </row>
    <row r="286" spans="1:15" ht="43.15" customHeight="1" x14ac:dyDescent="0.3">
      <c r="A286" s="25"/>
      <c r="B286" s="28"/>
      <c r="C286" s="7"/>
      <c r="D286" s="11"/>
      <c r="E286" s="8"/>
      <c r="F286" s="8"/>
      <c r="G286" s="8"/>
      <c r="H286" s="8"/>
      <c r="I286" s="7"/>
      <c r="J286" s="7"/>
      <c r="K286" s="7"/>
      <c r="L286" s="7"/>
      <c r="M286" s="7"/>
      <c r="N286" s="8"/>
      <c r="O286" s="8"/>
    </row>
    <row r="287" spans="1:15" ht="43.15" customHeight="1" x14ac:dyDescent="0.3">
      <c r="A287" s="25"/>
      <c r="B287" s="28"/>
      <c r="C287" s="7"/>
      <c r="D287" s="11"/>
      <c r="E287" s="8"/>
      <c r="F287" s="8"/>
      <c r="G287" s="8"/>
      <c r="H287" s="8"/>
      <c r="I287" s="7"/>
      <c r="J287" s="7"/>
      <c r="K287" s="7"/>
      <c r="L287" s="7"/>
      <c r="M287" s="7"/>
      <c r="N287" s="8"/>
      <c r="O287" s="8"/>
    </row>
    <row r="288" spans="1:15" ht="43.15" customHeight="1" x14ac:dyDescent="0.3">
      <c r="A288" s="25"/>
      <c r="B288" s="28"/>
      <c r="C288" s="7"/>
      <c r="D288" s="11"/>
      <c r="E288" s="8"/>
      <c r="F288" s="8"/>
      <c r="G288" s="8"/>
      <c r="H288" s="8"/>
      <c r="I288" s="7"/>
      <c r="J288" s="7"/>
      <c r="K288" s="7"/>
      <c r="L288" s="7"/>
      <c r="M288" s="7"/>
      <c r="N288" s="8"/>
      <c r="O288" s="8"/>
    </row>
    <row r="289" spans="1:15" ht="43.15" customHeight="1" x14ac:dyDescent="0.3">
      <c r="A289" s="25"/>
      <c r="B289" s="28"/>
      <c r="C289" s="7"/>
      <c r="D289" s="11"/>
      <c r="E289" s="8"/>
      <c r="F289" s="8"/>
      <c r="G289" s="8"/>
      <c r="H289" s="8"/>
      <c r="I289" s="7"/>
      <c r="J289" s="7"/>
      <c r="K289" s="7"/>
      <c r="L289" s="7"/>
      <c r="M289" s="7"/>
      <c r="N289" s="8"/>
      <c r="O289" s="8"/>
    </row>
    <row r="290" spans="1:15" ht="43.15" customHeight="1" x14ac:dyDescent="0.3">
      <c r="A290" s="25"/>
      <c r="B290" s="28"/>
      <c r="C290" s="7"/>
      <c r="D290" s="11"/>
      <c r="E290" s="8"/>
      <c r="F290" s="8"/>
      <c r="G290" s="8"/>
      <c r="H290" s="8"/>
      <c r="I290" s="7"/>
      <c r="J290" s="7"/>
      <c r="K290" s="7"/>
      <c r="L290" s="7"/>
      <c r="M290" s="7"/>
      <c r="N290" s="8"/>
      <c r="O290" s="8"/>
    </row>
    <row r="291" spans="1:15" ht="43.15" customHeight="1" x14ac:dyDescent="0.3">
      <c r="A291" s="25"/>
      <c r="B291" s="28"/>
      <c r="C291" s="7"/>
      <c r="D291" s="11"/>
      <c r="E291" s="8"/>
      <c r="F291" s="8"/>
      <c r="G291" s="8"/>
      <c r="H291" s="8"/>
      <c r="I291" s="7"/>
      <c r="J291" s="7"/>
      <c r="K291" s="7"/>
      <c r="L291" s="7"/>
      <c r="M291" s="7"/>
      <c r="N291" s="8"/>
      <c r="O291" s="8"/>
    </row>
    <row r="292" spans="1:15" ht="43.15" customHeight="1" x14ac:dyDescent="0.3">
      <c r="A292" s="25"/>
      <c r="B292" s="28"/>
      <c r="C292" s="7"/>
      <c r="D292" s="11"/>
      <c r="E292" s="8"/>
      <c r="F292" s="8"/>
      <c r="G292" s="8"/>
      <c r="H292" s="8"/>
      <c r="I292" s="7"/>
      <c r="J292" s="7"/>
      <c r="K292" s="7"/>
      <c r="L292" s="7"/>
      <c r="M292" s="7"/>
      <c r="N292" s="8"/>
      <c r="O292" s="8"/>
    </row>
    <row r="293" spans="1:15" ht="43.15" customHeight="1" x14ac:dyDescent="0.3">
      <c r="A293" s="25"/>
      <c r="B293" s="28"/>
      <c r="C293" s="7"/>
      <c r="D293" s="11"/>
      <c r="E293" s="8"/>
      <c r="F293" s="8"/>
      <c r="G293" s="8"/>
      <c r="H293" s="8"/>
      <c r="I293" s="7"/>
      <c r="J293" s="7"/>
      <c r="K293" s="7"/>
      <c r="L293" s="7"/>
      <c r="M293" s="7"/>
      <c r="N293" s="8"/>
      <c r="O293" s="8"/>
    </row>
    <row r="294" spans="1:15" ht="43.15" customHeight="1" x14ac:dyDescent="0.3">
      <c r="A294" s="25"/>
      <c r="B294" s="28"/>
      <c r="C294" s="7"/>
      <c r="D294" s="11"/>
      <c r="E294" s="8"/>
      <c r="F294" s="8"/>
      <c r="G294" s="8"/>
      <c r="H294" s="8"/>
      <c r="I294" s="7"/>
      <c r="J294" s="7"/>
      <c r="K294" s="7"/>
      <c r="L294" s="7"/>
      <c r="M294" s="7"/>
      <c r="N294" s="8"/>
      <c r="O294" s="8"/>
    </row>
    <row r="295" spans="1:15" ht="43.15" customHeight="1" x14ac:dyDescent="0.3">
      <c r="A295" s="25"/>
      <c r="B295" s="28"/>
      <c r="C295" s="7"/>
      <c r="D295" s="11"/>
      <c r="E295" s="8"/>
      <c r="F295" s="8"/>
      <c r="G295" s="8"/>
      <c r="H295" s="8"/>
      <c r="I295" s="7"/>
      <c r="J295" s="7"/>
      <c r="K295" s="7"/>
      <c r="L295" s="7"/>
      <c r="M295" s="7"/>
      <c r="N295" s="8"/>
      <c r="O295" s="8"/>
    </row>
    <row r="296" spans="1:15" ht="43.15" customHeight="1" x14ac:dyDescent="0.3">
      <c r="A296" s="25"/>
      <c r="B296" s="28"/>
      <c r="C296" s="7"/>
      <c r="D296" s="11"/>
      <c r="E296" s="8"/>
      <c r="F296" s="8"/>
      <c r="G296" s="8"/>
      <c r="H296" s="8"/>
      <c r="I296" s="7"/>
      <c r="J296" s="7"/>
      <c r="K296" s="7"/>
      <c r="L296" s="7"/>
      <c r="M296" s="7"/>
      <c r="N296" s="8"/>
      <c r="O296" s="8"/>
    </row>
    <row r="297" spans="1:15" ht="43.15" customHeight="1" x14ac:dyDescent="0.3">
      <c r="A297" s="25"/>
      <c r="B297" s="28"/>
      <c r="C297" s="7"/>
      <c r="D297" s="11"/>
      <c r="E297" s="8"/>
      <c r="F297" s="8"/>
      <c r="G297" s="8"/>
      <c r="H297" s="8"/>
      <c r="I297" s="7"/>
      <c r="J297" s="7"/>
      <c r="K297" s="7"/>
      <c r="L297" s="7"/>
      <c r="M297" s="7"/>
      <c r="N297" s="8"/>
      <c r="O297" s="8"/>
    </row>
    <row r="298" spans="1:15" ht="43.15" customHeight="1" x14ac:dyDescent="0.3">
      <c r="A298" s="25"/>
      <c r="B298" s="28"/>
      <c r="C298" s="7"/>
      <c r="D298" s="11"/>
      <c r="E298" s="8"/>
      <c r="F298" s="8"/>
      <c r="G298" s="8"/>
      <c r="H298" s="8"/>
      <c r="I298" s="7"/>
      <c r="J298" s="7"/>
      <c r="K298" s="7"/>
      <c r="L298" s="7"/>
      <c r="M298" s="7"/>
      <c r="N298" s="8"/>
      <c r="O298" s="8"/>
    </row>
    <row r="299" spans="1:15" ht="43.15" customHeight="1" x14ac:dyDescent="0.3">
      <c r="A299" s="25"/>
      <c r="B299" s="28"/>
      <c r="C299" s="7"/>
      <c r="D299" s="11"/>
      <c r="E299" s="8"/>
      <c r="F299" s="8"/>
      <c r="G299" s="8"/>
      <c r="H299" s="8"/>
      <c r="I299" s="7"/>
      <c r="J299" s="7"/>
      <c r="K299" s="7"/>
      <c r="L299" s="7"/>
      <c r="M299" s="7"/>
      <c r="N299" s="8"/>
      <c r="O299" s="8"/>
    </row>
    <row r="300" spans="1:15" ht="43.15" customHeight="1" x14ac:dyDescent="0.3">
      <c r="A300" s="25"/>
      <c r="B300" s="28"/>
      <c r="C300" s="7"/>
      <c r="D300" s="11"/>
      <c r="E300" s="8"/>
      <c r="F300" s="8"/>
      <c r="G300" s="8"/>
      <c r="H300" s="8"/>
      <c r="I300" s="7"/>
      <c r="J300" s="7"/>
      <c r="K300" s="7"/>
      <c r="L300" s="7"/>
      <c r="M300" s="7"/>
      <c r="N300" s="8"/>
      <c r="O300" s="8"/>
    </row>
    <row r="301" spans="1:15" ht="43.15" customHeight="1" x14ac:dyDescent="0.3">
      <c r="A301" s="25"/>
      <c r="B301" s="28"/>
      <c r="C301" s="7"/>
      <c r="D301" s="11"/>
      <c r="E301" s="8"/>
      <c r="F301" s="8"/>
      <c r="G301" s="8"/>
      <c r="H301" s="8"/>
      <c r="I301" s="7"/>
      <c r="J301" s="7"/>
      <c r="K301" s="7"/>
      <c r="L301" s="7"/>
      <c r="M301" s="7"/>
      <c r="N301" s="8"/>
      <c r="O301" s="8"/>
    </row>
    <row r="302" spans="1:15" ht="43.15" customHeight="1" x14ac:dyDescent="0.3">
      <c r="A302" s="25"/>
      <c r="B302" s="28"/>
      <c r="C302" s="7"/>
      <c r="D302" s="11"/>
      <c r="E302" s="8"/>
      <c r="F302" s="8"/>
      <c r="G302" s="8"/>
      <c r="H302" s="8"/>
      <c r="I302" s="7"/>
      <c r="J302" s="7"/>
      <c r="K302" s="7"/>
      <c r="L302" s="7"/>
      <c r="M302" s="7"/>
      <c r="N302" s="8"/>
      <c r="O302" s="8"/>
    </row>
    <row r="303" spans="1:15" ht="43.15" customHeight="1" x14ac:dyDescent="0.3">
      <c r="A303" s="25"/>
      <c r="B303" s="28"/>
      <c r="C303" s="7"/>
      <c r="D303" s="11"/>
      <c r="E303" s="8"/>
      <c r="F303" s="8"/>
      <c r="G303" s="8"/>
      <c r="H303" s="8"/>
      <c r="I303" s="7"/>
      <c r="J303" s="7"/>
      <c r="K303" s="7"/>
      <c r="L303" s="7"/>
      <c r="M303" s="7"/>
      <c r="N303" s="8"/>
      <c r="O303" s="8"/>
    </row>
    <row r="304" spans="1:15" ht="43.15" customHeight="1" x14ac:dyDescent="0.3">
      <c r="A304" s="25"/>
      <c r="B304" s="28"/>
      <c r="C304" s="7"/>
      <c r="D304" s="11"/>
      <c r="E304" s="8"/>
      <c r="F304" s="8"/>
      <c r="G304" s="8"/>
      <c r="H304" s="8"/>
      <c r="I304" s="7"/>
      <c r="J304" s="7"/>
      <c r="K304" s="7"/>
      <c r="L304" s="7"/>
      <c r="M304" s="7"/>
      <c r="N304" s="8"/>
      <c r="O304" s="8"/>
    </row>
    <row r="305" spans="1:15" ht="43.15" customHeight="1" x14ac:dyDescent="0.3">
      <c r="A305" s="25"/>
      <c r="B305" s="28"/>
      <c r="C305" s="7"/>
      <c r="D305" s="7"/>
      <c r="E305" s="8"/>
      <c r="F305" s="8"/>
      <c r="G305" s="8"/>
      <c r="H305" s="8"/>
      <c r="I305" s="7"/>
      <c r="J305" s="7"/>
      <c r="K305" s="7"/>
      <c r="L305" s="7"/>
      <c r="M305" s="7"/>
      <c r="N305" s="8"/>
      <c r="O305" s="8"/>
    </row>
    <row r="306" spans="1:15" ht="43.15" customHeight="1" x14ac:dyDescent="0.3">
      <c r="A306" s="25"/>
      <c r="B306" s="28"/>
      <c r="C306" s="7"/>
      <c r="D306" s="7"/>
      <c r="E306" s="8"/>
      <c r="F306" s="8"/>
      <c r="G306" s="8"/>
      <c r="H306" s="8"/>
      <c r="I306" s="7"/>
      <c r="J306" s="7"/>
      <c r="K306" s="7"/>
      <c r="L306" s="7"/>
      <c r="M306" s="7"/>
      <c r="N306" s="8"/>
      <c r="O306" s="8"/>
    </row>
    <row r="307" spans="1:15" ht="43.15" customHeight="1" x14ac:dyDescent="0.3">
      <c r="A307" s="25"/>
      <c r="B307" s="28"/>
      <c r="C307" s="7"/>
      <c r="D307" s="7"/>
      <c r="E307" s="8"/>
      <c r="F307" s="8"/>
      <c r="G307" s="8"/>
      <c r="H307" s="8"/>
      <c r="I307" s="7"/>
      <c r="J307" s="7"/>
      <c r="K307" s="7"/>
      <c r="L307" s="7"/>
      <c r="M307" s="7"/>
      <c r="N307" s="8"/>
      <c r="O307" s="8"/>
    </row>
    <row r="308" spans="1:15" ht="43.15" customHeight="1" x14ac:dyDescent="0.3">
      <c r="A308" s="25"/>
      <c r="B308" s="28"/>
      <c r="C308" s="7"/>
      <c r="D308" s="7"/>
      <c r="E308" s="8"/>
      <c r="F308" s="8"/>
      <c r="G308" s="8"/>
      <c r="H308" s="8"/>
      <c r="I308" s="7"/>
      <c r="J308" s="7"/>
      <c r="K308" s="7"/>
      <c r="L308" s="7"/>
      <c r="M308" s="7"/>
      <c r="N308" s="8"/>
      <c r="O308" s="8"/>
    </row>
  </sheetData>
  <sheetProtection formatCells="0" insertRows="0"/>
  <mergeCells count="22">
    <mergeCell ref="A15:A16"/>
    <mergeCell ref="B13:B14"/>
    <mergeCell ref="B15:B16"/>
    <mergeCell ref="C13:D14"/>
    <mergeCell ref="C15:D16"/>
    <mergeCell ref="B7:B11"/>
    <mergeCell ref="H7:J9"/>
    <mergeCell ref="A1:J6"/>
    <mergeCell ref="A13:A14"/>
    <mergeCell ref="E13:F14"/>
    <mergeCell ref="A7:A11"/>
    <mergeCell ref="H13:I14"/>
    <mergeCell ref="G7:G9"/>
    <mergeCell ref="O19:O29"/>
    <mergeCell ref="C7:D9"/>
    <mergeCell ref="C10:D11"/>
    <mergeCell ref="E7:F9"/>
    <mergeCell ref="G13:G14"/>
    <mergeCell ref="G15:G16"/>
    <mergeCell ref="E10:J11"/>
    <mergeCell ref="H15:I16"/>
    <mergeCell ref="E15:F16"/>
  </mergeCells>
  <conditionalFormatting sqref="A1:A1007 D1:E1007 G1:N1007">
    <cfRule type="expression" dxfId="272" priority="7">
      <formula>$C1="Option"</formula>
    </cfRule>
  </conditionalFormatting>
  <conditionalFormatting sqref="A19:C33">
    <cfRule type="expression" dxfId="271" priority="14">
      <formula>$F19="Fermeture"</formula>
    </cfRule>
    <cfRule type="expression" dxfId="270" priority="15">
      <formula>$F19="Modification"</formula>
    </cfRule>
    <cfRule type="expression" dxfId="269" priority="16">
      <formula>$F19="Création"</formula>
    </cfRule>
  </conditionalFormatting>
  <conditionalFormatting sqref="A48:N48">
    <cfRule type="expression" dxfId="268" priority="9">
      <formula>$F48="Fermeture"</formula>
    </cfRule>
    <cfRule type="expression" dxfId="267" priority="10">
      <formula>$F48="Modification"</formula>
    </cfRule>
    <cfRule type="expression" dxfId="266" priority="11">
      <formula>$F48="Création"</formula>
    </cfRule>
  </conditionalFormatting>
  <conditionalFormatting sqref="A1:O9 A10:E10 K10:O11 A11:D11 A12:O12 A13:H13 J13:O16 A14:F14 A15:G15 A16:F16 A17:O18 D30:O33 A34:O47 A49:O1007">
    <cfRule type="expression" dxfId="265" priority="44">
      <formula>$F1="Modification"</formula>
    </cfRule>
    <cfRule type="expression" dxfId="264" priority="45">
      <formula>$F1="Création"</formula>
    </cfRule>
  </conditionalFormatting>
  <conditionalFormatting sqref="A1:O9 K10:O11 A12:O12 J13:O16 A17:O18 D30:O33 A34:O47 A49:O1007 A10:E10 A11:D11 A13:H13 A14:F14 A15:G15 A16:F16">
    <cfRule type="expression" dxfId="263" priority="43">
      <formula>$F1="Fermeture"</formula>
    </cfRule>
  </conditionalFormatting>
  <conditionalFormatting sqref="D19:O19 D20:N29">
    <cfRule type="expression" dxfId="262" priority="18">
      <formula>$F19="Fermeture"</formula>
    </cfRule>
    <cfRule type="expression" dxfId="261" priority="19">
      <formula>$F19="Modification"</formula>
    </cfRule>
    <cfRule type="expression" dxfId="260" priority="20">
      <formula>$F19="Création"</formula>
    </cfRule>
  </conditionalFormatting>
  <conditionalFormatting sqref="N1:N1007">
    <cfRule type="expression" dxfId="259" priority="8">
      <formula>$M1="Porteuse"</formula>
    </cfRule>
  </conditionalFormatting>
  <conditionalFormatting sqref="O48">
    <cfRule type="expression" dxfId="258" priority="1">
      <formula>$F48="Fermeture"</formula>
    </cfRule>
    <cfRule type="expression" dxfId="257" priority="2">
      <formula>$F48="Modification"</formula>
    </cfRule>
    <cfRule type="expression" dxfId="256" priority="3">
      <formula>$F48="Création"</formula>
    </cfRule>
    <cfRule type="expression" dxfId="255" priority="4">
      <formula>$F48="Fermeture"</formula>
    </cfRule>
    <cfRule type="expression" dxfId="254" priority="5">
      <formula>$F48="Modification"</formula>
    </cfRule>
    <cfRule type="expression" dxfId="253" priority="6">
      <formula>$F48="Création"</formula>
    </cfRule>
  </conditionalFormatting>
  <dataValidations count="6">
    <dataValidation type="list" allowBlank="1" showInputMessage="1" showErrorMessage="1" sqref="F19:F308" xr:uid="{00000000-0002-0000-0300-000000000000}">
      <formula1>List_Statut</formula1>
    </dataValidation>
    <dataValidation type="list" allowBlank="1" showInputMessage="1" showErrorMessage="1" sqref="C19:C308" xr:uid="{00000000-0002-0000-0300-000001000000}">
      <formula1>"UE, ECUE, BLOC, OPTION, Parcours Pédagogique"</formula1>
    </dataValidation>
    <dataValidation type="list" allowBlank="1" showInputMessage="1" showErrorMessage="1" sqref="H19:H308" xr:uid="{00000000-0002-0000-0300-000002000000}">
      <formula1>List_CNU</formula1>
    </dataValidation>
    <dataValidation type="list" allowBlank="1" showInputMessage="1" showErrorMessage="1" sqref="M19:M308" xr:uid="{00000000-0002-0000-0300-000003000000}">
      <formula1>List_Mutualisation</formula1>
    </dataValidation>
    <dataValidation type="list" allowBlank="1" showInputMessage="1" showErrorMessage="1" sqref="E19:E308" xr:uid="{00000000-0002-0000-0300-000004000000}">
      <formula1>List_Type</formula1>
    </dataValidation>
    <dataValidation type="list" allowBlank="1" showInputMessage="1" showErrorMessage="1" sqref="L19:L308" xr:uid="{00000000-0002-0000-0300-000005000000}">
      <formula1>"Anglais"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U278"/>
  <sheetViews>
    <sheetView zoomScale="50" zoomScaleNormal="50" workbookViewId="0">
      <pane ySplit="18" topLeftCell="A30" activePane="bottomLeft" state="frozen"/>
      <selection activeCell="D25" sqref="D25"/>
      <selection pane="bottomLeft" activeCell="A45" sqref="A45:XFD45"/>
    </sheetView>
  </sheetViews>
  <sheetFormatPr baseColWidth="10" defaultColWidth="11.42578125" defaultRowHeight="15" x14ac:dyDescent="0.25"/>
  <cols>
    <col min="1" max="1" width="42.5703125" style="16" customWidth="1"/>
    <col min="2" max="2" width="50.7109375" style="16" customWidth="1"/>
    <col min="3" max="3" width="15.5703125" style="20" customWidth="1"/>
    <col min="4" max="4" width="20.85546875" style="16" customWidth="1"/>
    <col min="5" max="6" width="15.5703125" style="16" customWidth="1"/>
    <col min="7" max="7" width="22.7109375" style="16" customWidth="1"/>
    <col min="8" max="8" width="27.140625" style="16" customWidth="1"/>
    <col min="9" max="9" width="35.28515625" style="16" customWidth="1"/>
    <col min="10" max="10" width="25.85546875" style="16" customWidth="1"/>
    <col min="11" max="11" width="40.7109375" style="16" customWidth="1"/>
    <col min="12" max="12" width="31.7109375" style="16" customWidth="1"/>
    <col min="13" max="13" width="22.42578125" style="16" customWidth="1"/>
    <col min="14" max="15" width="20.28515625" style="16" customWidth="1"/>
    <col min="16" max="16" width="21.85546875" style="16" customWidth="1"/>
    <col min="17" max="17" width="20.5703125" style="16" customWidth="1"/>
    <col min="18" max="18" width="17.28515625" style="16" customWidth="1"/>
    <col min="19" max="19" width="44" style="16" customWidth="1"/>
    <col min="20" max="20" width="49.5703125" style="16" customWidth="1"/>
  </cols>
  <sheetData>
    <row r="1" spans="1:19" x14ac:dyDescent="0.25">
      <c r="A1" s="251"/>
      <c r="B1" s="251"/>
      <c r="C1" s="251"/>
      <c r="D1" s="251"/>
      <c r="E1" s="251"/>
      <c r="F1" s="251"/>
      <c r="G1" s="251"/>
      <c r="H1" s="251"/>
      <c r="I1" s="251"/>
      <c r="J1" s="37"/>
    </row>
    <row r="2" spans="1:19" x14ac:dyDescent="0.25">
      <c r="A2" s="251"/>
      <c r="B2" s="251"/>
      <c r="C2" s="251"/>
      <c r="D2" s="251"/>
      <c r="E2" s="251"/>
      <c r="F2" s="251"/>
      <c r="G2" s="251"/>
      <c r="H2" s="251"/>
      <c r="I2" s="251"/>
      <c r="J2" s="37"/>
    </row>
    <row r="3" spans="1:19" x14ac:dyDescent="0.25">
      <c r="A3" s="251"/>
      <c r="B3" s="251"/>
      <c r="C3" s="251"/>
      <c r="D3" s="251"/>
      <c r="E3" s="251"/>
      <c r="F3" s="251"/>
      <c r="G3" s="251"/>
      <c r="H3" s="251"/>
      <c r="I3" s="251"/>
      <c r="J3" s="37"/>
    </row>
    <row r="4" spans="1:19" x14ac:dyDescent="0.25">
      <c r="A4" s="251"/>
      <c r="B4" s="251"/>
      <c r="C4" s="251"/>
      <c r="D4" s="251"/>
      <c r="E4" s="251"/>
      <c r="F4" s="251"/>
      <c r="G4" s="251"/>
      <c r="H4" s="251"/>
      <c r="I4" s="251"/>
      <c r="J4" s="37"/>
    </row>
    <row r="5" spans="1:19" x14ac:dyDescent="0.25">
      <c r="A5" s="251"/>
      <c r="B5" s="251"/>
      <c r="C5" s="251"/>
      <c r="D5" s="251"/>
      <c r="E5" s="251"/>
      <c r="F5" s="251"/>
      <c r="G5" s="251"/>
      <c r="H5" s="251"/>
      <c r="I5" s="251"/>
      <c r="J5" s="37"/>
    </row>
    <row r="6" spans="1:19" x14ac:dyDescent="0.25">
      <c r="A6" s="251"/>
      <c r="B6" s="251"/>
      <c r="C6" s="251"/>
      <c r="D6" s="251"/>
      <c r="E6" s="251"/>
      <c r="F6" s="251"/>
      <c r="G6" s="251"/>
      <c r="H6" s="251"/>
      <c r="I6" s="251"/>
      <c r="J6" s="37"/>
    </row>
    <row r="7" spans="1:19" ht="14.45" customHeight="1" x14ac:dyDescent="0.25">
      <c r="A7" s="258" t="s">
        <v>242</v>
      </c>
      <c r="B7" s="250" t="str">
        <f>'Fiche Générale'!B3</f>
        <v>Portail_SV</v>
      </c>
      <c r="C7" s="235" t="s">
        <v>291</v>
      </c>
      <c r="D7" s="235"/>
      <c r="E7" s="261" t="str">
        <f>'Fiche Générale'!B4</f>
        <v>Sciences de la vie</v>
      </c>
      <c r="F7" s="262"/>
      <c r="G7" s="235" t="s">
        <v>292</v>
      </c>
      <c r="H7" s="250" t="str">
        <f>'Fiche Générale'!B5</f>
        <v>SLVBF3</v>
      </c>
      <c r="I7" s="250"/>
      <c r="J7" s="38"/>
      <c r="K7" s="21"/>
    </row>
    <row r="8" spans="1:19" ht="14.45" customHeight="1" x14ac:dyDescent="0.25">
      <c r="A8" s="259"/>
      <c r="B8" s="250"/>
      <c r="C8" s="235"/>
      <c r="D8" s="235"/>
      <c r="E8" s="261"/>
      <c r="F8" s="262"/>
      <c r="G8" s="235"/>
      <c r="H8" s="250"/>
      <c r="I8" s="250"/>
      <c r="J8" s="38"/>
      <c r="K8" s="21"/>
    </row>
    <row r="9" spans="1:19" ht="14.45" customHeight="1" x14ac:dyDescent="0.25">
      <c r="A9" s="259"/>
      <c r="B9" s="250"/>
      <c r="C9" s="235"/>
      <c r="D9" s="235"/>
      <c r="E9" s="261"/>
      <c r="F9" s="262"/>
      <c r="G9" s="235"/>
      <c r="H9" s="250"/>
      <c r="I9" s="250"/>
      <c r="J9" s="38"/>
      <c r="K9" s="21"/>
    </row>
    <row r="10" spans="1:19" ht="14.45" customHeight="1" x14ac:dyDescent="0.25">
      <c r="A10" s="259"/>
      <c r="B10" s="250"/>
      <c r="C10" s="236" t="s">
        <v>245</v>
      </c>
      <c r="D10" s="236"/>
      <c r="E10" s="244" t="str">
        <f>'Fiche Générale'!B9</f>
        <v>Bio-Informatique (Bio-info)</v>
      </c>
      <c r="F10" s="245"/>
      <c r="G10" s="245"/>
      <c r="H10" s="245"/>
      <c r="I10" s="246"/>
      <c r="J10" s="39"/>
      <c r="K10" s="21"/>
    </row>
    <row r="11" spans="1:19" ht="14.45" customHeight="1" x14ac:dyDescent="0.25">
      <c r="A11" s="260"/>
      <c r="B11" s="250"/>
      <c r="C11" s="236"/>
      <c r="D11" s="236"/>
      <c r="E11" s="247"/>
      <c r="F11" s="248"/>
      <c r="G11" s="248"/>
      <c r="H11" s="248"/>
      <c r="I11" s="249"/>
      <c r="J11" s="39"/>
      <c r="K11" s="21"/>
    </row>
    <row r="12" spans="1:19" x14ac:dyDescent="0.25">
      <c r="C12" s="16"/>
      <c r="I12" s="35"/>
      <c r="J12" s="35"/>
      <c r="M12" s="254" t="s">
        <v>293</v>
      </c>
      <c r="N12" s="255"/>
      <c r="O12" s="263"/>
      <c r="P12" s="254" t="s">
        <v>294</v>
      </c>
      <c r="Q12" s="255"/>
      <c r="R12" s="255"/>
      <c r="S12" s="263"/>
    </row>
    <row r="13" spans="1:19" x14ac:dyDescent="0.25">
      <c r="A13" s="265" t="s">
        <v>246</v>
      </c>
      <c r="B13" s="267" t="str">
        <f>'S5 Maquette'!B13:B14</f>
        <v>3 ème Année de Licence</v>
      </c>
      <c r="C13" s="267"/>
      <c r="D13" s="265" t="s">
        <v>295</v>
      </c>
      <c r="E13" s="267">
        <f>'S5 Maquette'!E13:F14</f>
        <v>0</v>
      </c>
      <c r="F13" s="267"/>
      <c r="G13" s="267"/>
      <c r="I13" s="35"/>
      <c r="J13" s="35"/>
      <c r="M13" s="256"/>
      <c r="N13" s="257"/>
      <c r="O13" s="264"/>
      <c r="P13" s="256"/>
      <c r="Q13" s="257"/>
      <c r="R13" s="257"/>
      <c r="S13" s="264"/>
    </row>
    <row r="14" spans="1:19" x14ac:dyDescent="0.25">
      <c r="A14" s="266"/>
      <c r="B14" s="267"/>
      <c r="C14" s="267"/>
      <c r="D14" s="266"/>
      <c r="E14" s="267"/>
      <c r="F14" s="267"/>
      <c r="G14" s="267"/>
      <c r="I14" s="35"/>
      <c r="J14" s="35"/>
      <c r="M14" s="243" t="s">
        <v>296</v>
      </c>
      <c r="N14" s="254" t="s">
        <v>297</v>
      </c>
      <c r="O14" s="263"/>
      <c r="P14" s="251"/>
      <c r="Q14" s="270"/>
      <c r="R14" s="273"/>
      <c r="S14" s="265"/>
    </row>
    <row r="15" spans="1:19" x14ac:dyDescent="0.25">
      <c r="A15" s="265" t="s">
        <v>298</v>
      </c>
      <c r="B15" s="275" t="str">
        <f>'S5 Maquette'!B15:B16</f>
        <v>Semestre 5</v>
      </c>
      <c r="C15" s="276"/>
      <c r="D15" s="265" t="s">
        <v>299</v>
      </c>
      <c r="E15" s="267">
        <f>'S5 Maquette'!E15:F16</f>
        <v>0</v>
      </c>
      <c r="F15" s="267"/>
      <c r="G15" s="267"/>
      <c r="I15" s="35"/>
      <c r="J15" s="35"/>
      <c r="M15" s="243"/>
      <c r="N15" s="268"/>
      <c r="O15" s="269"/>
      <c r="P15" s="251"/>
      <c r="Q15" s="271"/>
      <c r="R15" s="273"/>
      <c r="S15" s="274"/>
    </row>
    <row r="16" spans="1:19" x14ac:dyDescent="0.25">
      <c r="A16" s="266"/>
      <c r="B16" s="277"/>
      <c r="C16" s="278"/>
      <c r="D16" s="266"/>
      <c r="E16" s="267"/>
      <c r="F16" s="267"/>
      <c r="G16" s="267"/>
      <c r="I16" s="35"/>
      <c r="J16" s="35"/>
      <c r="M16" s="243"/>
      <c r="N16" s="268"/>
      <c r="O16" s="269"/>
      <c r="P16" s="251"/>
      <c r="Q16" s="271"/>
      <c r="R16" s="273"/>
      <c r="S16" s="274"/>
    </row>
    <row r="17" spans="1:20" x14ac:dyDescent="0.25">
      <c r="L17" s="17"/>
      <c r="M17" s="243"/>
      <c r="N17" s="256"/>
      <c r="O17" s="264"/>
      <c r="P17" s="251"/>
      <c r="Q17" s="272"/>
      <c r="R17" s="273"/>
      <c r="S17" s="266"/>
    </row>
    <row r="18" spans="1:20" ht="59.45" customHeight="1" x14ac:dyDescent="0.25">
      <c r="A18" s="3" t="s">
        <v>300</v>
      </c>
      <c r="B18" s="36" t="s">
        <v>301</v>
      </c>
      <c r="C18" s="3" t="s">
        <v>5</v>
      </c>
      <c r="D18" s="3" t="s">
        <v>302</v>
      </c>
      <c r="E18" s="3" t="s">
        <v>303</v>
      </c>
      <c r="F18" s="3" t="s">
        <v>304</v>
      </c>
      <c r="G18" s="3" t="s">
        <v>305</v>
      </c>
      <c r="H18" s="3" t="s">
        <v>306</v>
      </c>
      <c r="I18" s="3" t="s">
        <v>307</v>
      </c>
      <c r="J18" s="3" t="s">
        <v>308</v>
      </c>
      <c r="K18" s="3" t="s">
        <v>309</v>
      </c>
      <c r="L18" s="3" t="s">
        <v>310</v>
      </c>
      <c r="M18" s="3" t="s">
        <v>311</v>
      </c>
      <c r="N18" s="3" t="s">
        <v>301</v>
      </c>
      <c r="O18" s="3" t="s">
        <v>312</v>
      </c>
      <c r="P18" s="3" t="s">
        <v>313</v>
      </c>
      <c r="Q18" s="3" t="s">
        <v>301</v>
      </c>
      <c r="R18" s="3" t="s">
        <v>312</v>
      </c>
      <c r="S18" s="4" t="s">
        <v>314</v>
      </c>
      <c r="T18" s="4" t="s">
        <v>315</v>
      </c>
    </row>
    <row r="19" spans="1:20" ht="36.6" customHeight="1" x14ac:dyDescent="0.25">
      <c r="A19" s="122" t="str">
        <f>'S5 Maquette'!B19</f>
        <v xml:space="preserve">UE Competences transversales  (S5) </v>
      </c>
      <c r="B19" s="53" t="str">
        <f>'S5 Maquette'!C19</f>
        <v>UE</v>
      </c>
      <c r="C19" s="143">
        <f>'S5 Maquette'!F19</f>
        <v>0</v>
      </c>
      <c r="D19" s="136"/>
      <c r="E19" s="136"/>
      <c r="F19" s="136"/>
      <c r="G19" s="10"/>
      <c r="H19" s="10" t="s">
        <v>316</v>
      </c>
      <c r="I19" s="10" t="s">
        <v>316</v>
      </c>
      <c r="J19" s="10"/>
      <c r="K19" s="10"/>
      <c r="L19" s="10"/>
      <c r="M19" s="10"/>
      <c r="N19" s="10"/>
      <c r="O19" s="10"/>
      <c r="P19" s="45"/>
      <c r="Q19" s="10"/>
      <c r="R19" s="10"/>
      <c r="S19" s="10"/>
      <c r="T19" s="138" t="s">
        <v>410</v>
      </c>
    </row>
    <row r="20" spans="1:20" ht="30.6" customHeight="1" x14ac:dyDescent="0.25">
      <c r="A20" s="52" t="str">
        <f>'S5 Maquette'!B20</f>
        <v>Anglais 5</v>
      </c>
      <c r="B20" s="53" t="str">
        <f>'S5 Maquette'!C20</f>
        <v>ECUE</v>
      </c>
      <c r="C20" s="143">
        <f>'S5 Maquette'!F20</f>
        <v>0</v>
      </c>
      <c r="D20" s="136">
        <v>2</v>
      </c>
      <c r="E20" s="62" t="s">
        <v>316</v>
      </c>
      <c r="F20" s="136"/>
      <c r="G20" s="10"/>
      <c r="H20" s="10" t="s">
        <v>316</v>
      </c>
      <c r="I20" s="10" t="s">
        <v>316</v>
      </c>
      <c r="J20" s="10"/>
      <c r="K20" s="10" t="s">
        <v>20</v>
      </c>
      <c r="L20" s="10"/>
      <c r="M20" s="10"/>
      <c r="N20" s="10" t="s">
        <v>11</v>
      </c>
      <c r="O20" s="10" t="s">
        <v>421</v>
      </c>
      <c r="P20" s="45"/>
      <c r="Q20" s="10" t="s">
        <v>11</v>
      </c>
      <c r="R20" s="10" t="s">
        <v>421</v>
      </c>
      <c r="S20" s="10"/>
      <c r="T20" s="146" t="s">
        <v>422</v>
      </c>
    </row>
    <row r="21" spans="1:20" ht="30.6" customHeight="1" x14ac:dyDescent="0.25">
      <c r="A21" s="52" t="str">
        <f>'S5 Maquette'!B21</f>
        <v>Grands défis sociétaux : IA 3</v>
      </c>
      <c r="B21" s="53" t="str">
        <f>'S5 Maquette'!C21</f>
        <v>ECUE</v>
      </c>
      <c r="C21" s="143">
        <f>'S5 Maquette'!F21</f>
        <v>0</v>
      </c>
      <c r="D21" s="136">
        <v>1</v>
      </c>
      <c r="E21" s="62" t="s">
        <v>316</v>
      </c>
      <c r="F21" s="136"/>
      <c r="G21" s="10"/>
      <c r="H21" s="10" t="s">
        <v>316</v>
      </c>
      <c r="I21" s="10" t="s">
        <v>316</v>
      </c>
      <c r="J21" s="10"/>
      <c r="K21" s="10" t="s">
        <v>30</v>
      </c>
      <c r="L21" s="10"/>
      <c r="M21" s="10">
        <v>2</v>
      </c>
      <c r="N21" s="10" t="s">
        <v>11</v>
      </c>
      <c r="O21" s="10" t="s">
        <v>344</v>
      </c>
      <c r="P21" s="45"/>
      <c r="Q21" s="10" t="s">
        <v>11</v>
      </c>
      <c r="R21" s="10" t="s">
        <v>344</v>
      </c>
      <c r="S21" s="10"/>
      <c r="T21" s="146" t="s">
        <v>422</v>
      </c>
    </row>
    <row r="22" spans="1:20" ht="30.6" customHeight="1" x14ac:dyDescent="0.25">
      <c r="A22" s="52" t="str">
        <f>'S5 Maquette'!B22</f>
        <v xml:space="preserve">Compétences à s'orienter et à s'insérer </v>
      </c>
      <c r="B22" s="53" t="str">
        <f>'S5 Maquette'!C22</f>
        <v>ECUE</v>
      </c>
      <c r="C22" s="143"/>
      <c r="D22" s="136">
        <v>1</v>
      </c>
      <c r="E22" s="62" t="s">
        <v>316</v>
      </c>
      <c r="F22" s="136"/>
      <c r="G22" s="10"/>
      <c r="H22" s="10" t="s">
        <v>316</v>
      </c>
      <c r="I22" s="10" t="s">
        <v>316</v>
      </c>
      <c r="J22" s="10"/>
      <c r="K22" s="10" t="s">
        <v>30</v>
      </c>
      <c r="L22" s="10"/>
      <c r="M22" s="10">
        <v>2</v>
      </c>
      <c r="N22" s="10" t="s">
        <v>11</v>
      </c>
      <c r="O22" s="10" t="s">
        <v>344</v>
      </c>
      <c r="P22" s="45"/>
      <c r="Q22" s="10" t="s">
        <v>11</v>
      </c>
      <c r="R22" s="10" t="s">
        <v>344</v>
      </c>
      <c r="S22" s="10"/>
      <c r="T22" s="146" t="s">
        <v>422</v>
      </c>
    </row>
    <row r="23" spans="1:20" ht="30.6" customHeight="1" x14ac:dyDescent="0.25">
      <c r="A23" s="137" t="str">
        <f>'S5 Maquette'!B23</f>
        <v>1 ECUE au choix</v>
      </c>
      <c r="B23" s="53"/>
      <c r="C23" s="143"/>
      <c r="D23" s="136"/>
      <c r="E23" s="10"/>
      <c r="F23" s="136"/>
      <c r="G23" s="10"/>
      <c r="H23" s="10" t="s">
        <v>316</v>
      </c>
      <c r="I23" s="10" t="s">
        <v>316</v>
      </c>
      <c r="J23" s="10"/>
      <c r="K23" s="10"/>
      <c r="L23" s="10"/>
      <c r="M23" s="10"/>
      <c r="N23" s="10"/>
      <c r="O23" s="10"/>
      <c r="P23" s="45"/>
      <c r="Q23" s="10"/>
      <c r="R23" s="10"/>
      <c r="S23" s="10"/>
      <c r="T23" s="146" t="s">
        <v>422</v>
      </c>
    </row>
    <row r="24" spans="1:20" ht="30.6" customHeight="1" x14ac:dyDescent="0.25">
      <c r="A24" s="52" t="str">
        <f>'S5 Maquette'!B24</f>
        <v>Compétences informationelles : Biblio.</v>
      </c>
      <c r="B24" s="53" t="str">
        <f>'S5 Maquette'!C24</f>
        <v>ECUE</v>
      </c>
      <c r="C24" s="143"/>
      <c r="D24" s="136">
        <v>1</v>
      </c>
      <c r="E24" s="136" t="s">
        <v>428</v>
      </c>
      <c r="F24" s="136" t="s">
        <v>316</v>
      </c>
      <c r="G24" s="10"/>
      <c r="H24" s="10" t="s">
        <v>428</v>
      </c>
      <c r="I24" s="10" t="s">
        <v>428</v>
      </c>
      <c r="J24" s="10"/>
      <c r="K24" s="10" t="s">
        <v>30</v>
      </c>
      <c r="L24" s="10"/>
      <c r="M24" s="10"/>
      <c r="N24" s="10" t="s">
        <v>11</v>
      </c>
      <c r="O24" s="10" t="s">
        <v>344</v>
      </c>
      <c r="P24" s="45"/>
      <c r="Q24" s="10" t="s">
        <v>11</v>
      </c>
      <c r="R24" s="10" t="s">
        <v>344</v>
      </c>
      <c r="S24" s="10"/>
      <c r="T24" s="146" t="s">
        <v>422</v>
      </c>
    </row>
    <row r="25" spans="1:20" ht="47.45" customHeight="1" x14ac:dyDescent="0.25">
      <c r="A25" s="52" t="str">
        <f>'S5 Maquette'!B25</f>
        <v>Bloc Certification</v>
      </c>
      <c r="B25" s="53" t="str">
        <f>'S5 Maquette'!C25</f>
        <v>ECUE</v>
      </c>
      <c r="C25" s="143"/>
      <c r="D25" s="136">
        <v>1</v>
      </c>
      <c r="E25" s="136" t="s">
        <v>428</v>
      </c>
      <c r="F25" s="136" t="s">
        <v>316</v>
      </c>
      <c r="G25" s="10"/>
      <c r="H25" s="10" t="s">
        <v>316</v>
      </c>
      <c r="I25" s="10" t="s">
        <v>316</v>
      </c>
      <c r="J25" s="10"/>
      <c r="K25" s="10" t="s">
        <v>20</v>
      </c>
      <c r="L25" s="10"/>
      <c r="M25" s="10"/>
      <c r="N25" s="10"/>
      <c r="O25" s="10"/>
      <c r="P25" s="45"/>
      <c r="Q25" s="10"/>
      <c r="R25" s="10"/>
      <c r="S25" s="10"/>
      <c r="T25" s="147" t="s">
        <v>450</v>
      </c>
    </row>
    <row r="26" spans="1:20" ht="47.45" customHeight="1" x14ac:dyDescent="0.25">
      <c r="A26" s="145" t="str">
        <f>'S5 Maquette'!B26</f>
        <v>1 certification au choix (1/3)</v>
      </c>
      <c r="B26" s="53"/>
      <c r="C26" s="143"/>
      <c r="D26" s="136"/>
      <c r="E26" s="136"/>
      <c r="F26" s="136"/>
      <c r="G26" s="10"/>
      <c r="H26" s="10"/>
      <c r="I26" s="10"/>
      <c r="J26" s="10"/>
      <c r="K26" s="10"/>
      <c r="L26" s="10"/>
      <c r="M26" s="10"/>
      <c r="N26" s="10"/>
      <c r="O26" s="10"/>
      <c r="P26" s="45"/>
      <c r="Q26" s="10"/>
      <c r="R26" s="10"/>
      <c r="S26" s="10"/>
      <c r="T26" s="139"/>
    </row>
    <row r="27" spans="1:20" ht="47.45" customHeight="1" x14ac:dyDescent="0.25">
      <c r="A27" s="145" t="str">
        <f>'S5 Maquette'!B27</f>
        <v>Certification PIX (SV-SITE)</v>
      </c>
      <c r="B27" s="53"/>
      <c r="C27" s="143"/>
      <c r="D27" s="136">
        <v>1</v>
      </c>
      <c r="E27" s="136" t="s">
        <v>428</v>
      </c>
      <c r="F27" s="136" t="s">
        <v>316</v>
      </c>
      <c r="G27" s="10"/>
      <c r="H27" s="10" t="s">
        <v>428</v>
      </c>
      <c r="I27" s="10" t="s">
        <v>428</v>
      </c>
      <c r="J27" s="10"/>
      <c r="K27" s="10" t="s">
        <v>20</v>
      </c>
      <c r="L27" s="10"/>
      <c r="M27" s="10"/>
      <c r="N27" s="10" t="s">
        <v>11</v>
      </c>
      <c r="O27" s="10" t="s">
        <v>318</v>
      </c>
      <c r="P27" s="45"/>
      <c r="Q27" s="10" t="s">
        <v>11</v>
      </c>
      <c r="R27" s="10" t="s">
        <v>318</v>
      </c>
      <c r="S27" s="10"/>
      <c r="T27" s="146" t="s">
        <v>422</v>
      </c>
    </row>
    <row r="28" spans="1:20" ht="47.45" customHeight="1" x14ac:dyDescent="0.25">
      <c r="A28" s="145" t="str">
        <f>'S5 Maquette'!B28</f>
        <v>Certification ECRI+ (Sciences)</v>
      </c>
      <c r="B28" s="53"/>
      <c r="C28" s="143"/>
      <c r="D28" s="136">
        <v>1</v>
      </c>
      <c r="E28" s="136" t="s">
        <v>428</v>
      </c>
      <c r="F28" s="136" t="s">
        <v>316</v>
      </c>
      <c r="G28" s="10"/>
      <c r="H28" s="10" t="s">
        <v>428</v>
      </c>
      <c r="I28" s="10" t="s">
        <v>428</v>
      </c>
      <c r="J28" s="10"/>
      <c r="K28" s="10" t="s">
        <v>20</v>
      </c>
      <c r="L28" s="10"/>
      <c r="M28" s="10"/>
      <c r="N28" s="10" t="s">
        <v>11</v>
      </c>
      <c r="O28" s="10" t="s">
        <v>318</v>
      </c>
      <c r="P28" s="45"/>
      <c r="Q28" s="10" t="s">
        <v>11</v>
      </c>
      <c r="R28" s="10" t="s">
        <v>318</v>
      </c>
      <c r="S28" s="10"/>
      <c r="T28" s="146" t="s">
        <v>422</v>
      </c>
    </row>
    <row r="29" spans="1:20" ht="47.45" customHeight="1" x14ac:dyDescent="0.25">
      <c r="A29" s="145" t="str">
        <f>'S5 Maquette'!B29</f>
        <v>Certification CLES anglais (Sciences)</v>
      </c>
      <c r="B29" s="53"/>
      <c r="C29" s="143"/>
      <c r="D29" s="136">
        <v>1</v>
      </c>
      <c r="E29" s="136" t="s">
        <v>428</v>
      </c>
      <c r="F29" s="136" t="s">
        <v>316</v>
      </c>
      <c r="G29" s="10"/>
      <c r="H29" s="10" t="s">
        <v>428</v>
      </c>
      <c r="I29" s="10" t="s">
        <v>428</v>
      </c>
      <c r="J29" s="10"/>
      <c r="K29" s="10" t="s">
        <v>20</v>
      </c>
      <c r="L29" s="10"/>
      <c r="M29" s="10"/>
      <c r="N29" s="10" t="s">
        <v>448</v>
      </c>
      <c r="O29" s="10" t="s">
        <v>449</v>
      </c>
      <c r="P29" s="45"/>
      <c r="Q29" s="10" t="s">
        <v>448</v>
      </c>
      <c r="R29" s="10" t="s">
        <v>449</v>
      </c>
      <c r="S29" s="10"/>
      <c r="T29" s="146" t="s">
        <v>422</v>
      </c>
    </row>
    <row r="30" spans="1:20" ht="30.6" customHeight="1" x14ac:dyDescent="0.25">
      <c r="A30" s="86" t="str">
        <f>'S5 Maquette'!B30</f>
        <v>Biologie des Génomes</v>
      </c>
      <c r="B30" s="55" t="str">
        <f>'S5 Maquette'!C30</f>
        <v>UE</v>
      </c>
      <c r="C30" s="63"/>
      <c r="D30" s="62"/>
      <c r="E30" s="62" t="s">
        <v>316</v>
      </c>
      <c r="F30" s="62" t="s">
        <v>316</v>
      </c>
      <c r="G30" s="64" t="s">
        <v>316</v>
      </c>
      <c r="H30" s="64" t="s">
        <v>316</v>
      </c>
      <c r="I30" s="64" t="s">
        <v>316</v>
      </c>
      <c r="J30" s="64">
        <v>6</v>
      </c>
      <c r="K30" s="64" t="s">
        <v>10</v>
      </c>
      <c r="L30" s="64"/>
      <c r="M30" s="64">
        <v>3</v>
      </c>
      <c r="N30" s="64"/>
      <c r="O30" s="64"/>
      <c r="P30" s="64"/>
      <c r="Q30" s="64"/>
      <c r="R30" s="64"/>
      <c r="S30" s="64"/>
      <c r="T30" s="56"/>
    </row>
    <row r="31" spans="1:20" ht="30.6" customHeight="1" x14ac:dyDescent="0.25">
      <c r="A31" s="87" t="str">
        <f>'S5 Maquette'!B31</f>
        <v>Structure et expression des génomes</v>
      </c>
      <c r="B31" s="55" t="str">
        <f>'S5 Maquette'!C31</f>
        <v>ECUE</v>
      </c>
      <c r="C31" s="63"/>
      <c r="D31" s="164">
        <v>0.55000000000000004</v>
      </c>
      <c r="E31" s="62" t="s">
        <v>316</v>
      </c>
      <c r="F31" s="62" t="s">
        <v>316</v>
      </c>
      <c r="G31" s="64" t="s">
        <v>316</v>
      </c>
      <c r="H31" s="64" t="s">
        <v>316</v>
      </c>
      <c r="I31" s="64" t="s">
        <v>316</v>
      </c>
      <c r="J31" s="64"/>
      <c r="K31" s="64"/>
      <c r="L31" s="79"/>
      <c r="M31" s="64"/>
      <c r="N31" s="64" t="s">
        <v>11</v>
      </c>
      <c r="O31" s="64" t="s">
        <v>317</v>
      </c>
      <c r="P31" s="64" t="s">
        <v>20</v>
      </c>
      <c r="Q31" s="64" t="s">
        <v>11</v>
      </c>
      <c r="R31" s="64" t="s">
        <v>317</v>
      </c>
      <c r="S31" s="64"/>
      <c r="T31" s="56"/>
    </row>
    <row r="32" spans="1:20" ht="30.6" customHeight="1" x14ac:dyDescent="0.25">
      <c r="A32" s="87" t="str">
        <f>'S5 Maquette'!B32</f>
        <v>Bio-informatique</v>
      </c>
      <c r="B32" s="55" t="str">
        <f>'S5 Maquette'!C32</f>
        <v>ECUE</v>
      </c>
      <c r="C32" s="63">
        <f>'S5 Maquette'!F32</f>
        <v>0</v>
      </c>
      <c r="D32" s="164">
        <v>0.35</v>
      </c>
      <c r="E32" s="62" t="s">
        <v>316</v>
      </c>
      <c r="F32" s="62" t="s">
        <v>316</v>
      </c>
      <c r="G32" s="64" t="s">
        <v>316</v>
      </c>
      <c r="H32" s="64" t="s">
        <v>316</v>
      </c>
      <c r="I32" s="64" t="s">
        <v>316</v>
      </c>
      <c r="J32" s="64"/>
      <c r="K32" s="64"/>
      <c r="L32" s="79"/>
      <c r="M32" s="64"/>
      <c r="N32" s="64" t="s">
        <v>11</v>
      </c>
      <c r="O32" s="64" t="s">
        <v>318</v>
      </c>
      <c r="P32" s="64" t="s">
        <v>20</v>
      </c>
      <c r="Q32" s="64" t="s">
        <v>11</v>
      </c>
      <c r="R32" s="64" t="s">
        <v>318</v>
      </c>
      <c r="S32" s="64"/>
      <c r="T32" s="56"/>
    </row>
    <row r="33" spans="1:21" ht="30.6" customHeight="1" x14ac:dyDescent="0.25">
      <c r="A33" s="87" t="str">
        <f>'S5 Maquette'!B33</f>
        <v>Analyse Intégrative</v>
      </c>
      <c r="B33" s="55" t="str">
        <f>'S5 Maquette'!C33</f>
        <v>ECUE</v>
      </c>
      <c r="C33" s="63">
        <f>'S5 Maquette'!F33</f>
        <v>0</v>
      </c>
      <c r="D33" s="164">
        <v>0.1</v>
      </c>
      <c r="E33" s="62" t="s">
        <v>316</v>
      </c>
      <c r="F33" s="62" t="s">
        <v>316</v>
      </c>
      <c r="G33" s="64" t="s">
        <v>316</v>
      </c>
      <c r="H33" s="64" t="s">
        <v>316</v>
      </c>
      <c r="I33" s="64" t="s">
        <v>316</v>
      </c>
      <c r="J33" s="64"/>
      <c r="K33" s="40"/>
      <c r="L33" s="64"/>
      <c r="M33" s="64"/>
      <c r="N33" s="64" t="s">
        <v>37</v>
      </c>
      <c r="O33" s="64" t="s">
        <v>319</v>
      </c>
      <c r="P33" s="64"/>
      <c r="Q33" s="64"/>
      <c r="R33" s="64" t="s">
        <v>320</v>
      </c>
      <c r="S33" s="64"/>
      <c r="T33" s="64" t="s">
        <v>321</v>
      </c>
    </row>
    <row r="34" spans="1:21" ht="47.45" customHeight="1" x14ac:dyDescent="0.25">
      <c r="A34" s="88" t="str">
        <f>'S5 Maquette'!B34</f>
        <v>Aspects moleculaires du traitement de l'information cellulaire</v>
      </c>
      <c r="B34" s="43" t="str">
        <f>'S5 Maquette'!C34</f>
        <v>UE</v>
      </c>
      <c r="C34" s="42">
        <f>'S5 Maquette'!F34</f>
        <v>0</v>
      </c>
      <c r="D34" s="7"/>
      <c r="E34" s="62" t="s">
        <v>316</v>
      </c>
      <c r="F34" s="62" t="s">
        <v>316</v>
      </c>
      <c r="G34" s="64" t="s">
        <v>316</v>
      </c>
      <c r="H34" s="64" t="s">
        <v>316</v>
      </c>
      <c r="I34" s="64" t="s">
        <v>316</v>
      </c>
      <c r="J34" s="64">
        <v>6</v>
      </c>
      <c r="K34" s="40" t="s">
        <v>10</v>
      </c>
      <c r="L34" s="40"/>
      <c r="M34" s="40">
        <v>3</v>
      </c>
      <c r="N34" s="40"/>
      <c r="O34" s="40"/>
      <c r="P34" s="40"/>
      <c r="Q34" s="40"/>
      <c r="R34" s="40"/>
      <c r="S34" s="40"/>
      <c r="T34" s="45"/>
    </row>
    <row r="35" spans="1:21" ht="36.6" customHeight="1" x14ac:dyDescent="0.25">
      <c r="A35" s="89" t="str">
        <f>'S5 Maquette'!B35</f>
        <v>Les acteurs moléculaires de l'information cellulaire</v>
      </c>
      <c r="B35" s="43" t="str">
        <f>'S5 Maquette'!C35</f>
        <v>ECUE</v>
      </c>
      <c r="C35" s="42">
        <f>'S5 Maquette'!F35</f>
        <v>0</v>
      </c>
      <c r="D35" s="7">
        <v>0.5</v>
      </c>
      <c r="E35" s="62" t="s">
        <v>316</v>
      </c>
      <c r="F35" s="62" t="s">
        <v>316</v>
      </c>
      <c r="G35" s="64" t="s">
        <v>316</v>
      </c>
      <c r="H35" s="64" t="s">
        <v>316</v>
      </c>
      <c r="I35" s="64" t="s">
        <v>316</v>
      </c>
      <c r="J35" s="64"/>
      <c r="K35" s="40"/>
      <c r="L35" s="80"/>
      <c r="M35" s="40"/>
      <c r="N35" s="40" t="s">
        <v>11</v>
      </c>
      <c r="O35" s="40" t="s">
        <v>318</v>
      </c>
      <c r="P35" s="40" t="s">
        <v>20</v>
      </c>
      <c r="Q35" s="40" t="s">
        <v>11</v>
      </c>
      <c r="R35" s="40" t="s">
        <v>318</v>
      </c>
      <c r="S35" s="40"/>
      <c r="T35" s="85" t="s">
        <v>322</v>
      </c>
    </row>
    <row r="36" spans="1:21" ht="33.6" customHeight="1" x14ac:dyDescent="0.25">
      <c r="A36" s="89" t="str">
        <f>'S5 Maquette'!B36</f>
        <v>Biochimie structurale et régulations enzymatiques</v>
      </c>
      <c r="B36" s="43" t="str">
        <f>'S5 Maquette'!C36</f>
        <v>ECUE</v>
      </c>
      <c r="C36" s="42">
        <f>'S5 Maquette'!F36</f>
        <v>0</v>
      </c>
      <c r="D36" s="7">
        <v>0.5</v>
      </c>
      <c r="E36" s="62" t="s">
        <v>316</v>
      </c>
      <c r="F36" s="62" t="s">
        <v>316</v>
      </c>
      <c r="G36" s="64" t="s">
        <v>316</v>
      </c>
      <c r="H36" s="64" t="s">
        <v>316</v>
      </c>
      <c r="I36" s="64" t="s">
        <v>316</v>
      </c>
      <c r="J36" s="64"/>
      <c r="K36" s="40"/>
      <c r="L36" s="80"/>
      <c r="M36" s="40"/>
      <c r="N36" s="40" t="s">
        <v>11</v>
      </c>
      <c r="O36" s="40" t="s">
        <v>318</v>
      </c>
      <c r="P36" s="40" t="s">
        <v>20</v>
      </c>
      <c r="Q36" s="40" t="s">
        <v>11</v>
      </c>
      <c r="R36" s="40" t="s">
        <v>318</v>
      </c>
      <c r="S36" s="40"/>
      <c r="T36" s="45"/>
    </row>
    <row r="37" spans="1:21" ht="30.6" customHeight="1" x14ac:dyDescent="0.25">
      <c r="A37" s="88" t="str">
        <f>'S5 Maquette'!B37</f>
        <v>Programmation et projet</v>
      </c>
      <c r="B37" s="43" t="str">
        <f>'S5 Maquette'!C37</f>
        <v>UE</v>
      </c>
      <c r="C37" s="42">
        <f>'S5 Maquette'!F37</f>
        <v>0</v>
      </c>
      <c r="D37" s="7"/>
      <c r="E37" s="62" t="s">
        <v>316</v>
      </c>
      <c r="F37" s="62" t="s">
        <v>316</v>
      </c>
      <c r="G37" s="64" t="s">
        <v>316</v>
      </c>
      <c r="H37" s="64" t="s">
        <v>316</v>
      </c>
      <c r="I37" s="64" t="s">
        <v>316</v>
      </c>
      <c r="J37" s="64">
        <v>6</v>
      </c>
      <c r="K37" s="40" t="s">
        <v>10</v>
      </c>
      <c r="L37" s="40"/>
      <c r="M37" s="40">
        <v>3</v>
      </c>
      <c r="N37" s="40"/>
      <c r="O37" s="40"/>
      <c r="P37" s="40"/>
      <c r="Q37" s="40"/>
      <c r="R37" s="40"/>
      <c r="S37" s="40"/>
      <c r="T37" s="45"/>
    </row>
    <row r="38" spans="1:21" ht="30.6" customHeight="1" x14ac:dyDescent="0.25">
      <c r="A38" s="89" t="str">
        <f>'S5 Maquette'!B38</f>
        <v>Programmation Python et environnement Linux</v>
      </c>
      <c r="B38" s="43" t="str">
        <f>'S5 Maquette'!C38</f>
        <v>ECUE</v>
      </c>
      <c r="C38" s="42">
        <f>'S5 Maquette'!F38</f>
        <v>0</v>
      </c>
      <c r="D38" s="7">
        <v>0.5</v>
      </c>
      <c r="E38" s="62" t="s">
        <v>316</v>
      </c>
      <c r="F38" s="62" t="s">
        <v>316</v>
      </c>
      <c r="G38" s="64" t="s">
        <v>316</v>
      </c>
      <c r="H38" s="64" t="s">
        <v>316</v>
      </c>
      <c r="I38" s="64" t="s">
        <v>316</v>
      </c>
      <c r="J38" s="64"/>
      <c r="K38" s="40"/>
      <c r="L38" s="80"/>
      <c r="M38" s="40"/>
      <c r="N38" s="40" t="s">
        <v>11</v>
      </c>
      <c r="O38" s="40" t="s">
        <v>318</v>
      </c>
      <c r="P38" s="40" t="s">
        <v>20</v>
      </c>
      <c r="Q38" s="40" t="s">
        <v>11</v>
      </c>
      <c r="R38" s="40" t="s">
        <v>318</v>
      </c>
      <c r="S38" s="40"/>
      <c r="T38" s="45"/>
    </row>
    <row r="39" spans="1:21" ht="30.6" customHeight="1" x14ac:dyDescent="0.25">
      <c r="A39" s="90" t="str">
        <f>'S5 Maquette'!B39</f>
        <v>Projet en programmation</v>
      </c>
      <c r="B39" s="43" t="str">
        <f>'S5 Maquette'!C39</f>
        <v>ECUE</v>
      </c>
      <c r="C39" s="42">
        <f>'S5 Maquette'!F39</f>
        <v>0</v>
      </c>
      <c r="D39" s="7">
        <v>0.5</v>
      </c>
      <c r="E39" s="62" t="s">
        <v>316</v>
      </c>
      <c r="F39" s="62" t="s">
        <v>316</v>
      </c>
      <c r="G39" s="64" t="s">
        <v>316</v>
      </c>
      <c r="H39" s="64" t="s">
        <v>316</v>
      </c>
      <c r="I39" s="64" t="s">
        <v>316</v>
      </c>
      <c r="J39" s="64"/>
      <c r="K39" s="40"/>
      <c r="L39" s="80"/>
      <c r="M39" s="40"/>
      <c r="N39" s="40" t="s">
        <v>37</v>
      </c>
      <c r="O39" s="40" t="s">
        <v>319</v>
      </c>
      <c r="P39" s="40"/>
      <c r="Q39" s="40"/>
      <c r="R39" s="40" t="s">
        <v>320</v>
      </c>
      <c r="S39" s="64"/>
      <c r="T39" s="64" t="s">
        <v>321</v>
      </c>
    </row>
    <row r="40" spans="1:21" ht="30.6" customHeight="1" x14ac:dyDescent="0.25">
      <c r="A40" s="118" t="s">
        <v>278</v>
      </c>
      <c r="B40" s="43" t="s">
        <v>13</v>
      </c>
      <c r="C40" s="42"/>
      <c r="D40" s="7"/>
      <c r="E40" s="62"/>
      <c r="F40" s="62"/>
      <c r="G40" s="64"/>
      <c r="H40" s="64"/>
      <c r="I40" s="64"/>
      <c r="J40" s="64"/>
      <c r="K40" s="40"/>
      <c r="L40" s="80"/>
      <c r="M40" s="40"/>
      <c r="N40" s="40"/>
      <c r="O40" s="40"/>
      <c r="P40" s="40"/>
      <c r="Q40" s="40"/>
      <c r="R40" s="40"/>
      <c r="S40" s="64"/>
      <c r="T40" s="64"/>
    </row>
    <row r="41" spans="1:21" ht="30.6" customHeight="1" x14ac:dyDescent="0.25">
      <c r="A41" s="91" t="str">
        <f>'S5 Maquette'!B41</f>
        <v>Min 1 UE - max 1 (sur 2 proposées)</v>
      </c>
      <c r="B41" s="43" t="str">
        <f>'S5 Maquette'!C41</f>
        <v>OPTION</v>
      </c>
      <c r="C41" s="42">
        <f>'S5 Maquette'!F41</f>
        <v>0</v>
      </c>
      <c r="D41" s="7"/>
      <c r="E41" s="7"/>
      <c r="F41" s="7"/>
      <c r="G41" s="40"/>
      <c r="H41" s="40"/>
      <c r="I41" s="40"/>
      <c r="J41" s="40"/>
      <c r="K41" s="40"/>
      <c r="L41" s="40"/>
      <c r="M41" s="40"/>
      <c r="N41" s="40"/>
      <c r="O41" s="40"/>
      <c r="P41" s="40"/>
      <c r="Q41" s="40"/>
      <c r="R41" s="40"/>
      <c r="S41" s="40"/>
      <c r="T41" s="45"/>
    </row>
    <row r="42" spans="1:21" ht="30.6" customHeight="1" x14ac:dyDescent="0.25">
      <c r="A42" s="88" t="str">
        <f>'S5 Maquette'!B42</f>
        <v>Génétique procaryote et eucaryote</v>
      </c>
      <c r="B42" s="43" t="str">
        <f>'S5 Maquette'!C42</f>
        <v>UE</v>
      </c>
      <c r="C42" s="42">
        <f>'S5 Maquette'!F42</f>
        <v>0</v>
      </c>
      <c r="D42" s="7"/>
      <c r="E42" s="62" t="s">
        <v>316</v>
      </c>
      <c r="F42" s="62" t="s">
        <v>316</v>
      </c>
      <c r="G42" s="64" t="s">
        <v>316</v>
      </c>
      <c r="H42" s="64" t="s">
        <v>316</v>
      </c>
      <c r="I42" s="64" t="s">
        <v>316</v>
      </c>
      <c r="J42" s="64">
        <v>6</v>
      </c>
      <c r="K42" s="40" t="s">
        <v>10</v>
      </c>
      <c r="L42" s="40"/>
      <c r="M42" s="40">
        <v>3</v>
      </c>
      <c r="N42" s="40"/>
      <c r="O42" s="40"/>
      <c r="P42" s="40"/>
      <c r="Q42" s="40"/>
      <c r="R42" s="40"/>
      <c r="S42" s="40"/>
      <c r="T42" s="45"/>
    </row>
    <row r="43" spans="1:21" ht="30.6" customHeight="1" x14ac:dyDescent="0.25">
      <c r="A43" s="90" t="str">
        <f>'S5 Maquette'!B43</f>
        <v>Régulation Génétique procaryote</v>
      </c>
      <c r="B43" s="43" t="str">
        <f>'S5 Maquette'!C43</f>
        <v>ECUE</v>
      </c>
      <c r="C43" s="42">
        <f>'S5 Maquette'!F43</f>
        <v>0</v>
      </c>
      <c r="D43" s="7">
        <v>0.7</v>
      </c>
      <c r="E43" s="62" t="s">
        <v>316</v>
      </c>
      <c r="F43" s="62" t="s">
        <v>316</v>
      </c>
      <c r="G43" s="64" t="s">
        <v>316</v>
      </c>
      <c r="H43" s="64" t="s">
        <v>316</v>
      </c>
      <c r="I43" s="64" t="s">
        <v>316</v>
      </c>
      <c r="J43" s="64"/>
      <c r="K43" s="40"/>
      <c r="L43" s="80"/>
      <c r="M43" s="40"/>
      <c r="N43" s="40" t="s">
        <v>11</v>
      </c>
      <c r="O43" s="40" t="s">
        <v>318</v>
      </c>
      <c r="P43" s="40" t="s">
        <v>20</v>
      </c>
      <c r="Q43" s="40" t="s">
        <v>11</v>
      </c>
      <c r="R43" s="40" t="s">
        <v>318</v>
      </c>
      <c r="S43" s="40"/>
      <c r="T43" s="6" t="s">
        <v>323</v>
      </c>
    </row>
    <row r="44" spans="1:21" ht="30.6" customHeight="1" x14ac:dyDescent="0.25">
      <c r="A44" s="90" t="str">
        <f>'S5 Maquette'!B44</f>
        <v>Génétique eucaryotes</v>
      </c>
      <c r="B44" s="43" t="str">
        <f>'S5 Maquette'!C44</f>
        <v>ECUE</v>
      </c>
      <c r="C44" s="42">
        <f>'S5 Maquette'!F44</f>
        <v>0</v>
      </c>
      <c r="D44" s="7">
        <v>0.3</v>
      </c>
      <c r="E44" s="62" t="s">
        <v>316</v>
      </c>
      <c r="F44" s="62" t="s">
        <v>316</v>
      </c>
      <c r="G44" s="64" t="s">
        <v>316</v>
      </c>
      <c r="H44" s="64" t="s">
        <v>316</v>
      </c>
      <c r="I44" s="64" t="s">
        <v>316</v>
      </c>
      <c r="J44" s="64"/>
      <c r="K44" s="40"/>
      <c r="L44" s="80"/>
      <c r="M44" s="40"/>
      <c r="N44" s="40" t="s">
        <v>11</v>
      </c>
      <c r="O44" s="40" t="s">
        <v>318</v>
      </c>
      <c r="P44" s="40" t="s">
        <v>20</v>
      </c>
      <c r="Q44" s="40" t="s">
        <v>11</v>
      </c>
      <c r="R44" s="40" t="s">
        <v>318</v>
      </c>
      <c r="S44" s="40"/>
      <c r="T44" s="45"/>
    </row>
    <row r="45" spans="1:21" ht="30.6" customHeight="1" x14ac:dyDescent="0.25">
      <c r="A45" s="92" t="str">
        <f>'S5 Maquette'!B45</f>
        <v>Neurosciences intégratives</v>
      </c>
      <c r="B45" s="43" t="str">
        <f>'S5 Maquette'!C45</f>
        <v>UE</v>
      </c>
      <c r="C45" s="42">
        <f>'S5 Maquette'!F45</f>
        <v>0</v>
      </c>
      <c r="D45" s="7"/>
      <c r="E45" s="62" t="s">
        <v>316</v>
      </c>
      <c r="F45" s="62" t="s">
        <v>316</v>
      </c>
      <c r="G45" s="64" t="s">
        <v>316</v>
      </c>
      <c r="H45" s="64" t="s">
        <v>316</v>
      </c>
      <c r="I45" s="64" t="s">
        <v>316</v>
      </c>
      <c r="J45" s="64">
        <v>6</v>
      </c>
      <c r="K45" s="40" t="s">
        <v>10</v>
      </c>
      <c r="L45" s="80"/>
      <c r="M45" s="40">
        <v>2</v>
      </c>
      <c r="N45" s="116" t="s">
        <v>11</v>
      </c>
      <c r="O45" s="116" t="s">
        <v>318</v>
      </c>
      <c r="P45" s="40" t="s">
        <v>20</v>
      </c>
      <c r="Q45" s="40" t="s">
        <v>11</v>
      </c>
      <c r="R45" s="40" t="s">
        <v>318</v>
      </c>
      <c r="S45" s="40"/>
      <c r="T45" s="45"/>
    </row>
    <row r="46" spans="1:21" ht="30.6" customHeight="1" x14ac:dyDescent="0.25">
      <c r="A46" s="43">
        <f>'S5 Maquette'!B46</f>
        <v>0</v>
      </c>
      <c r="B46" s="43">
        <f>'S5 Maquette'!C46</f>
        <v>0</v>
      </c>
      <c r="C46" s="42">
        <f>'S5 Maquette'!F46</f>
        <v>0</v>
      </c>
      <c r="D46" s="7"/>
      <c r="E46" s="7"/>
      <c r="F46" s="7"/>
      <c r="G46" s="40"/>
      <c r="H46" s="40"/>
      <c r="I46" s="40"/>
      <c r="J46" s="40"/>
      <c r="K46" s="40"/>
      <c r="L46" s="40"/>
      <c r="M46" s="40"/>
      <c r="N46" s="40"/>
      <c r="O46" s="40"/>
      <c r="P46" s="40"/>
      <c r="Q46" s="40"/>
      <c r="R46" s="40"/>
      <c r="S46" s="40"/>
      <c r="T46" s="45"/>
    </row>
    <row r="47" spans="1:21" ht="30.6" customHeight="1" x14ac:dyDescent="0.25">
      <c r="A47" s="43" t="str">
        <f>'S5 Maquette'!B47</f>
        <v>1 UE à visée professionnalisantes (sur liste)</v>
      </c>
      <c r="B47" s="43">
        <f>'S5 Maquette'!C47</f>
        <v>0</v>
      </c>
      <c r="C47" s="42">
        <f>'S5 Maquette'!F47</f>
        <v>0</v>
      </c>
      <c r="D47" s="7"/>
      <c r="E47" s="7"/>
      <c r="F47" s="7"/>
      <c r="G47" s="40"/>
      <c r="H47" s="40"/>
      <c r="I47" s="40"/>
      <c r="J47" s="40"/>
      <c r="K47" s="40"/>
      <c r="L47" s="40"/>
      <c r="M47" s="40"/>
      <c r="N47" s="40"/>
      <c r="O47" s="40"/>
      <c r="P47" s="40"/>
      <c r="Q47" s="40"/>
      <c r="R47" s="40"/>
      <c r="S47" s="40"/>
      <c r="T47" s="5" t="s">
        <v>324</v>
      </c>
    </row>
    <row r="48" spans="1:21" ht="30.6" customHeight="1" x14ac:dyDescent="0.25">
      <c r="A48" s="43" t="str">
        <f>'S5 Maquette'!B48</f>
        <v xml:space="preserve">UE stage </v>
      </c>
      <c r="B48" s="43">
        <f>'[1]S5 Maquette'!C48</f>
        <v>0</v>
      </c>
      <c r="C48" s="42" t="str">
        <f>'S5 Maquette'!F48</f>
        <v>Création</v>
      </c>
      <c r="D48" s="7"/>
      <c r="E48" s="7"/>
      <c r="F48" s="7"/>
      <c r="G48" s="40"/>
      <c r="H48" s="40"/>
      <c r="I48" s="40"/>
      <c r="J48" s="40"/>
      <c r="K48" s="40" t="s">
        <v>10</v>
      </c>
      <c r="L48" s="40"/>
      <c r="M48" s="40">
        <v>1</v>
      </c>
      <c r="N48" s="116" t="s">
        <v>37</v>
      </c>
      <c r="O48" s="40"/>
      <c r="P48" s="40"/>
      <c r="Q48" s="40"/>
      <c r="R48" s="40" t="s">
        <v>320</v>
      </c>
      <c r="T48" s="40" t="s">
        <v>433</v>
      </c>
      <c r="U48" s="45"/>
    </row>
    <row r="49" spans="1:20" ht="30.6" customHeight="1" x14ac:dyDescent="0.25">
      <c r="A49" s="43">
        <f>'S5 Maquette'!B79</f>
        <v>0</v>
      </c>
      <c r="B49" s="43">
        <f>'S5 Maquette'!C79</f>
        <v>0</v>
      </c>
      <c r="C49" s="42">
        <f>'S5 Maquette'!F79</f>
        <v>0</v>
      </c>
      <c r="D49" s="40"/>
      <c r="E49" s="40"/>
      <c r="F49" s="40"/>
      <c r="G49" s="40"/>
      <c r="H49" s="40"/>
      <c r="I49" s="40"/>
      <c r="J49" s="40"/>
      <c r="K49" s="40"/>
      <c r="L49" s="40"/>
      <c r="M49" s="40"/>
      <c r="N49" s="40"/>
      <c r="O49" s="40"/>
      <c r="P49" s="40"/>
      <c r="Q49" s="40"/>
      <c r="R49" s="40"/>
      <c r="S49" s="40"/>
      <c r="T49" s="45"/>
    </row>
    <row r="50" spans="1:20" ht="30.6" customHeight="1" x14ac:dyDescent="0.25">
      <c r="A50" s="43">
        <f>'S5 Maquette'!B80</f>
        <v>0</v>
      </c>
      <c r="B50" s="43">
        <f>'S5 Maquette'!C80</f>
        <v>0</v>
      </c>
      <c r="C50" s="42">
        <f>'S5 Maquette'!F80</f>
        <v>0</v>
      </c>
      <c r="D50" s="40"/>
      <c r="E50" s="40"/>
      <c r="F50" s="40"/>
      <c r="G50" s="40"/>
      <c r="H50" s="40"/>
      <c r="I50" s="40"/>
      <c r="J50" s="40"/>
      <c r="K50" s="40"/>
      <c r="L50" s="40"/>
      <c r="M50" s="40"/>
      <c r="N50" s="40"/>
      <c r="O50" s="40"/>
      <c r="P50" s="40"/>
      <c r="Q50" s="40"/>
      <c r="R50" s="40"/>
      <c r="S50" s="40"/>
      <c r="T50" s="45"/>
    </row>
    <row r="51" spans="1:20" ht="30.6" customHeight="1" x14ac:dyDescent="0.25">
      <c r="A51" s="43">
        <f>'S5 Maquette'!B81</f>
        <v>0</v>
      </c>
      <c r="B51" s="43">
        <f>'S5 Maquette'!C81</f>
        <v>0</v>
      </c>
      <c r="C51" s="42">
        <f>'S5 Maquette'!F81</f>
        <v>0</v>
      </c>
      <c r="D51" s="40"/>
      <c r="E51" s="40"/>
      <c r="F51" s="40"/>
      <c r="G51" s="40"/>
      <c r="H51" s="40"/>
      <c r="I51" s="40"/>
      <c r="J51" s="40"/>
      <c r="K51" s="40"/>
      <c r="L51" s="40"/>
      <c r="M51" s="40"/>
      <c r="N51" s="40"/>
      <c r="O51" s="40"/>
      <c r="P51" s="40"/>
      <c r="Q51" s="40"/>
      <c r="R51" s="40"/>
      <c r="S51" s="40"/>
      <c r="T51" s="45"/>
    </row>
    <row r="52" spans="1:20" ht="30.6" customHeight="1" x14ac:dyDescent="0.25">
      <c r="A52" s="43">
        <f>'S5 Maquette'!B82</f>
        <v>0</v>
      </c>
      <c r="B52" s="43">
        <f>'S5 Maquette'!C82</f>
        <v>0</v>
      </c>
      <c r="C52" s="42">
        <f>'S5 Maquette'!F82</f>
        <v>0</v>
      </c>
      <c r="D52" s="40"/>
      <c r="E52" s="40"/>
      <c r="F52" s="40"/>
      <c r="G52" s="40"/>
      <c r="H52" s="40"/>
      <c r="I52" s="40"/>
      <c r="J52" s="40"/>
      <c r="K52" s="40"/>
      <c r="L52" s="40"/>
      <c r="M52" s="40"/>
      <c r="N52" s="40"/>
      <c r="O52" s="40"/>
      <c r="P52" s="40"/>
      <c r="Q52" s="40"/>
      <c r="R52" s="40"/>
      <c r="S52" s="40"/>
      <c r="T52" s="45"/>
    </row>
    <row r="53" spans="1:20" ht="30.6" customHeight="1" x14ac:dyDescent="0.25">
      <c r="A53" s="43">
        <f>'S5 Maquette'!B83</f>
        <v>0</v>
      </c>
      <c r="B53" s="43">
        <f>'S5 Maquette'!C83</f>
        <v>0</v>
      </c>
      <c r="C53" s="42">
        <f>'S5 Maquette'!F83</f>
        <v>0</v>
      </c>
      <c r="D53" s="40"/>
      <c r="E53" s="40"/>
      <c r="F53" s="40"/>
      <c r="G53" s="40"/>
      <c r="H53" s="40"/>
      <c r="I53" s="40"/>
      <c r="J53" s="40"/>
      <c r="K53" s="40"/>
      <c r="L53" s="40"/>
      <c r="M53" s="40"/>
      <c r="N53" s="40"/>
      <c r="O53" s="40"/>
      <c r="P53" s="40"/>
      <c r="Q53" s="40"/>
      <c r="R53" s="40"/>
      <c r="S53" s="40"/>
      <c r="T53" s="45"/>
    </row>
    <row r="54" spans="1:20" ht="30.6" customHeight="1" x14ac:dyDescent="0.25">
      <c r="A54" s="43">
        <f>'S5 Maquette'!B84</f>
        <v>0</v>
      </c>
      <c r="B54" s="43">
        <f>'S5 Maquette'!C84</f>
        <v>0</v>
      </c>
      <c r="C54" s="42">
        <f>'S5 Maquette'!F84</f>
        <v>0</v>
      </c>
      <c r="D54" s="40"/>
      <c r="E54" s="40"/>
      <c r="F54" s="40"/>
      <c r="G54" s="40"/>
      <c r="H54" s="40"/>
      <c r="I54" s="40"/>
      <c r="J54" s="40"/>
      <c r="K54" s="40"/>
      <c r="L54" s="40"/>
      <c r="M54" s="40"/>
      <c r="N54" s="40"/>
      <c r="O54" s="40"/>
      <c r="P54" s="40"/>
      <c r="Q54" s="40"/>
      <c r="R54" s="40"/>
      <c r="S54" s="40"/>
      <c r="T54" s="45"/>
    </row>
    <row r="55" spans="1:20" ht="30.6" customHeight="1" x14ac:dyDescent="0.25">
      <c r="A55" s="43">
        <f>'S5 Maquette'!B85</f>
        <v>0</v>
      </c>
      <c r="B55" s="43">
        <f>'S5 Maquette'!C85</f>
        <v>0</v>
      </c>
      <c r="C55" s="42">
        <f>'S5 Maquette'!F85</f>
        <v>0</v>
      </c>
      <c r="D55" s="40"/>
      <c r="E55" s="40"/>
      <c r="F55" s="40"/>
      <c r="G55" s="40"/>
      <c r="H55" s="40"/>
      <c r="I55" s="40"/>
      <c r="J55" s="40"/>
      <c r="K55" s="40"/>
      <c r="L55" s="40"/>
      <c r="M55" s="40"/>
      <c r="N55" s="40"/>
      <c r="O55" s="40"/>
      <c r="P55" s="40"/>
      <c r="Q55" s="40"/>
      <c r="R55" s="40"/>
      <c r="S55" s="40"/>
      <c r="T55" s="45"/>
    </row>
    <row r="56" spans="1:20" ht="30.6" customHeight="1" x14ac:dyDescent="0.25">
      <c r="A56" s="43">
        <f>'S5 Maquette'!B86</f>
        <v>0</v>
      </c>
      <c r="B56" s="43">
        <f>'S5 Maquette'!C86</f>
        <v>0</v>
      </c>
      <c r="C56" s="42">
        <f>'S5 Maquette'!F86</f>
        <v>0</v>
      </c>
      <c r="D56" s="40"/>
      <c r="E56" s="40"/>
      <c r="F56" s="40"/>
      <c r="G56" s="40"/>
      <c r="H56" s="40"/>
      <c r="I56" s="40"/>
      <c r="J56" s="40"/>
      <c r="K56" s="40"/>
      <c r="L56" s="40"/>
      <c r="M56" s="40"/>
      <c r="N56" s="40"/>
      <c r="O56" s="40"/>
      <c r="P56" s="40"/>
      <c r="Q56" s="40"/>
      <c r="R56" s="40"/>
      <c r="S56" s="40"/>
      <c r="T56" s="45"/>
    </row>
    <row r="57" spans="1:20" ht="30.6" customHeight="1" x14ac:dyDescent="0.25">
      <c r="A57" s="43">
        <f>'S5 Maquette'!B87</f>
        <v>0</v>
      </c>
      <c r="B57" s="43">
        <f>'S5 Maquette'!C87</f>
        <v>0</v>
      </c>
      <c r="C57" s="42">
        <f>'S5 Maquette'!F87</f>
        <v>0</v>
      </c>
      <c r="D57" s="40"/>
      <c r="E57" s="40"/>
      <c r="F57" s="40"/>
      <c r="G57" s="40"/>
      <c r="H57" s="40"/>
      <c r="I57" s="40"/>
      <c r="J57" s="40"/>
      <c r="K57" s="40"/>
      <c r="L57" s="40"/>
      <c r="M57" s="40"/>
      <c r="N57" s="40"/>
      <c r="O57" s="40"/>
      <c r="P57" s="40"/>
      <c r="Q57" s="40"/>
      <c r="R57" s="40"/>
      <c r="S57" s="40"/>
      <c r="T57" s="45"/>
    </row>
    <row r="58" spans="1:20" ht="30.6" customHeight="1" x14ac:dyDescent="0.25">
      <c r="A58" s="43">
        <f>'S5 Maquette'!B88</f>
        <v>0</v>
      </c>
      <c r="B58" s="43">
        <f>'S5 Maquette'!C88</f>
        <v>0</v>
      </c>
      <c r="C58" s="42">
        <f>'S5 Maquette'!F88</f>
        <v>0</v>
      </c>
      <c r="D58" s="40"/>
      <c r="E58" s="40"/>
      <c r="F58" s="40"/>
      <c r="G58" s="40"/>
      <c r="H58" s="40"/>
      <c r="I58" s="40"/>
      <c r="J58" s="40"/>
      <c r="K58" s="40"/>
      <c r="L58" s="40"/>
      <c r="M58" s="40"/>
      <c r="N58" s="40"/>
      <c r="O58" s="40"/>
      <c r="P58" s="40"/>
      <c r="Q58" s="40"/>
      <c r="R58" s="40"/>
      <c r="S58" s="40"/>
      <c r="T58" s="45"/>
    </row>
    <row r="59" spans="1:20" ht="30.6" customHeight="1" x14ac:dyDescent="0.25">
      <c r="A59" s="43">
        <f>'S5 Maquette'!B89</f>
        <v>0</v>
      </c>
      <c r="B59" s="43">
        <f>'S5 Maquette'!C89</f>
        <v>0</v>
      </c>
      <c r="C59" s="42">
        <f>'S5 Maquette'!F89</f>
        <v>0</v>
      </c>
      <c r="D59" s="40"/>
      <c r="E59" s="40"/>
      <c r="F59" s="40"/>
      <c r="G59" s="40"/>
      <c r="H59" s="40"/>
      <c r="I59" s="40"/>
      <c r="J59" s="40"/>
      <c r="K59" s="40"/>
      <c r="L59" s="40"/>
      <c r="M59" s="40"/>
      <c r="N59" s="40"/>
      <c r="O59" s="40"/>
      <c r="P59" s="40"/>
      <c r="Q59" s="40"/>
      <c r="R59" s="40"/>
      <c r="S59" s="40"/>
      <c r="T59" s="45"/>
    </row>
    <row r="60" spans="1:20" ht="30.6" customHeight="1" x14ac:dyDescent="0.25">
      <c r="A60" s="43">
        <f>'S5 Maquette'!B90</f>
        <v>0</v>
      </c>
      <c r="B60" s="43">
        <f>'S5 Maquette'!C90</f>
        <v>0</v>
      </c>
      <c r="C60" s="42">
        <f>'S5 Maquette'!F90</f>
        <v>0</v>
      </c>
      <c r="D60" s="40"/>
      <c r="E60" s="40"/>
      <c r="F60" s="40"/>
      <c r="G60" s="40"/>
      <c r="H60" s="40"/>
      <c r="I60" s="40"/>
      <c r="J60" s="40"/>
      <c r="K60" s="40"/>
      <c r="L60" s="40"/>
      <c r="M60" s="40"/>
      <c r="N60" s="40"/>
      <c r="O60" s="40"/>
      <c r="P60" s="40"/>
      <c r="Q60" s="40"/>
      <c r="R60" s="40"/>
      <c r="S60" s="40"/>
      <c r="T60" s="45"/>
    </row>
    <row r="61" spans="1:20" ht="30.6" customHeight="1" x14ac:dyDescent="0.25">
      <c r="A61" s="43">
        <f>'S5 Maquette'!B91</f>
        <v>0</v>
      </c>
      <c r="B61" s="43">
        <f>'S5 Maquette'!C91</f>
        <v>0</v>
      </c>
      <c r="C61" s="42">
        <f>'S5 Maquette'!F91</f>
        <v>0</v>
      </c>
      <c r="D61" s="40"/>
      <c r="E61" s="40"/>
      <c r="F61" s="40"/>
      <c r="G61" s="40"/>
      <c r="H61" s="40"/>
      <c r="I61" s="40"/>
      <c r="J61" s="40"/>
      <c r="K61" s="40"/>
      <c r="L61" s="40"/>
      <c r="M61" s="40"/>
      <c r="N61" s="40"/>
      <c r="O61" s="40"/>
      <c r="P61" s="40"/>
      <c r="Q61" s="40"/>
      <c r="R61" s="40"/>
      <c r="S61" s="40"/>
      <c r="T61" s="45"/>
    </row>
    <row r="62" spans="1:20" ht="30.6" customHeight="1" x14ac:dyDescent="0.25">
      <c r="A62" s="43">
        <f>'S5 Maquette'!B92</f>
        <v>0</v>
      </c>
      <c r="B62" s="43">
        <f>'S5 Maquette'!C92</f>
        <v>0</v>
      </c>
      <c r="C62" s="42">
        <f>'S5 Maquette'!F92</f>
        <v>0</v>
      </c>
      <c r="D62" s="40"/>
      <c r="E62" s="40"/>
      <c r="F62" s="40"/>
      <c r="G62" s="40"/>
      <c r="H62" s="40"/>
      <c r="I62" s="40"/>
      <c r="J62" s="40"/>
      <c r="K62" s="40"/>
      <c r="L62" s="40"/>
      <c r="M62" s="40"/>
      <c r="N62" s="40"/>
      <c r="O62" s="40"/>
      <c r="P62" s="40"/>
      <c r="Q62" s="40"/>
      <c r="R62" s="40"/>
      <c r="S62" s="40"/>
      <c r="T62" s="45"/>
    </row>
    <row r="63" spans="1:20" ht="30.6" customHeight="1" x14ac:dyDescent="0.25">
      <c r="A63" s="43">
        <f>'S5 Maquette'!B93</f>
        <v>0</v>
      </c>
      <c r="B63" s="43">
        <f>'S5 Maquette'!C93</f>
        <v>0</v>
      </c>
      <c r="C63" s="42">
        <f>'S5 Maquette'!F93</f>
        <v>0</v>
      </c>
      <c r="D63" s="40"/>
      <c r="E63" s="40"/>
      <c r="F63" s="40"/>
      <c r="G63" s="40"/>
      <c r="H63" s="40"/>
      <c r="I63" s="40"/>
      <c r="J63" s="40"/>
      <c r="K63" s="40"/>
      <c r="L63" s="40"/>
      <c r="M63" s="40"/>
      <c r="N63" s="40"/>
      <c r="O63" s="40"/>
      <c r="P63" s="40"/>
      <c r="Q63" s="40"/>
      <c r="R63" s="40"/>
      <c r="S63" s="40"/>
      <c r="T63" s="45"/>
    </row>
    <row r="64" spans="1:20" ht="30.6" customHeight="1" x14ac:dyDescent="0.25">
      <c r="A64" s="43">
        <f>'S5 Maquette'!B94</f>
        <v>0</v>
      </c>
      <c r="B64" s="43">
        <f>'S5 Maquette'!C94</f>
        <v>0</v>
      </c>
      <c r="C64" s="42">
        <f>'S5 Maquette'!F94</f>
        <v>0</v>
      </c>
      <c r="D64" s="40"/>
      <c r="E64" s="40"/>
      <c r="F64" s="40"/>
      <c r="G64" s="40"/>
      <c r="H64" s="40"/>
      <c r="I64" s="40"/>
      <c r="J64" s="40"/>
      <c r="K64" s="40"/>
      <c r="L64" s="40"/>
      <c r="M64" s="40"/>
      <c r="N64" s="40"/>
      <c r="O64" s="40"/>
      <c r="P64" s="40"/>
      <c r="Q64" s="40"/>
      <c r="R64" s="40"/>
      <c r="S64" s="40"/>
      <c r="T64" s="45"/>
    </row>
    <row r="65" spans="1:20" ht="30.6" customHeight="1" x14ac:dyDescent="0.25">
      <c r="A65" s="43">
        <f>'S5 Maquette'!B95</f>
        <v>0</v>
      </c>
      <c r="B65" s="43">
        <f>'S5 Maquette'!C95</f>
        <v>0</v>
      </c>
      <c r="C65" s="42">
        <f>'S5 Maquette'!F95</f>
        <v>0</v>
      </c>
      <c r="D65" s="40"/>
      <c r="E65" s="40"/>
      <c r="F65" s="40"/>
      <c r="G65" s="40"/>
      <c r="H65" s="40"/>
      <c r="I65" s="40"/>
      <c r="J65" s="40"/>
      <c r="K65" s="40"/>
      <c r="L65" s="40"/>
      <c r="M65" s="40"/>
      <c r="N65" s="40"/>
      <c r="O65" s="40"/>
      <c r="P65" s="40"/>
      <c r="Q65" s="40"/>
      <c r="R65" s="40"/>
      <c r="S65" s="40"/>
      <c r="T65" s="45"/>
    </row>
    <row r="66" spans="1:20" ht="30.6" customHeight="1" x14ac:dyDescent="0.25">
      <c r="A66" s="43">
        <f>'S5 Maquette'!B96</f>
        <v>0</v>
      </c>
      <c r="B66" s="43">
        <f>'S5 Maquette'!C96</f>
        <v>0</v>
      </c>
      <c r="C66" s="42">
        <f>'S5 Maquette'!F96</f>
        <v>0</v>
      </c>
      <c r="D66" s="40"/>
      <c r="E66" s="40"/>
      <c r="F66" s="40"/>
      <c r="G66" s="40"/>
      <c r="H66" s="40"/>
      <c r="I66" s="40"/>
      <c r="J66" s="40"/>
      <c r="K66" s="40"/>
      <c r="L66" s="40"/>
      <c r="M66" s="40"/>
      <c r="N66" s="40"/>
      <c r="O66" s="40"/>
      <c r="P66" s="40"/>
      <c r="Q66" s="40"/>
      <c r="R66" s="40"/>
      <c r="S66" s="40"/>
      <c r="T66" s="45"/>
    </row>
    <row r="67" spans="1:20" ht="30.6" customHeight="1" x14ac:dyDescent="0.25">
      <c r="A67" s="43">
        <f>'S5 Maquette'!B97</f>
        <v>0</v>
      </c>
      <c r="B67" s="43">
        <f>'S5 Maquette'!C97</f>
        <v>0</v>
      </c>
      <c r="C67" s="42">
        <f>'S5 Maquette'!F97</f>
        <v>0</v>
      </c>
      <c r="D67" s="40"/>
      <c r="E67" s="40"/>
      <c r="F67" s="40"/>
      <c r="G67" s="40"/>
      <c r="H67" s="40"/>
      <c r="I67" s="40"/>
      <c r="J67" s="40"/>
      <c r="K67" s="40"/>
      <c r="L67" s="40"/>
      <c r="M67" s="40"/>
      <c r="N67" s="40"/>
      <c r="O67" s="40"/>
      <c r="P67" s="40"/>
      <c r="Q67" s="40"/>
      <c r="R67" s="40"/>
      <c r="S67" s="40"/>
      <c r="T67" s="45"/>
    </row>
    <row r="68" spans="1:20" ht="30.6" customHeight="1" x14ac:dyDescent="0.25">
      <c r="A68" s="43">
        <f>'S5 Maquette'!B98</f>
        <v>0</v>
      </c>
      <c r="B68" s="43">
        <f>'S5 Maquette'!C98</f>
        <v>0</v>
      </c>
      <c r="C68" s="42">
        <f>'S5 Maquette'!F98</f>
        <v>0</v>
      </c>
      <c r="D68" s="40"/>
      <c r="E68" s="40"/>
      <c r="F68" s="40"/>
      <c r="G68" s="40"/>
      <c r="H68" s="40"/>
      <c r="I68" s="40"/>
      <c r="J68" s="40"/>
      <c r="K68" s="40"/>
      <c r="L68" s="40"/>
      <c r="M68" s="40"/>
      <c r="N68" s="40"/>
      <c r="O68" s="40"/>
      <c r="P68" s="40"/>
      <c r="Q68" s="40"/>
      <c r="R68" s="40"/>
      <c r="S68" s="40"/>
      <c r="T68" s="45"/>
    </row>
    <row r="69" spans="1:20" ht="30.6" customHeight="1" x14ac:dyDescent="0.25">
      <c r="A69" s="43">
        <f>'S5 Maquette'!B99</f>
        <v>0</v>
      </c>
      <c r="B69" s="43">
        <f>'S5 Maquette'!C99</f>
        <v>0</v>
      </c>
      <c r="C69" s="42">
        <f>'S5 Maquette'!F99</f>
        <v>0</v>
      </c>
      <c r="D69" s="40"/>
      <c r="E69" s="40"/>
      <c r="F69" s="40"/>
      <c r="G69" s="40"/>
      <c r="H69" s="40"/>
      <c r="I69" s="40"/>
      <c r="J69" s="40"/>
      <c r="K69" s="40"/>
      <c r="L69" s="40"/>
      <c r="M69" s="40"/>
      <c r="N69" s="40"/>
      <c r="O69" s="40"/>
      <c r="P69" s="40"/>
      <c r="Q69" s="40"/>
      <c r="R69" s="40"/>
      <c r="S69" s="40"/>
      <c r="T69" s="45"/>
    </row>
    <row r="70" spans="1:20" ht="30.6" customHeight="1" x14ac:dyDescent="0.25">
      <c r="A70" s="43">
        <f>'S5 Maquette'!B100</f>
        <v>0</v>
      </c>
      <c r="B70" s="43">
        <f>'S5 Maquette'!C100</f>
        <v>0</v>
      </c>
      <c r="C70" s="42">
        <f>'S5 Maquette'!F100</f>
        <v>0</v>
      </c>
      <c r="D70" s="40"/>
      <c r="E70" s="40"/>
      <c r="F70" s="40"/>
      <c r="G70" s="40"/>
      <c r="H70" s="40"/>
      <c r="I70" s="40"/>
      <c r="J70" s="40"/>
      <c r="K70" s="40"/>
      <c r="L70" s="40"/>
      <c r="M70" s="40"/>
      <c r="N70" s="40"/>
      <c r="O70" s="40"/>
      <c r="P70" s="40"/>
      <c r="Q70" s="40"/>
      <c r="R70" s="40"/>
      <c r="S70" s="40"/>
      <c r="T70" s="45"/>
    </row>
    <row r="71" spans="1:20" ht="30.6" customHeight="1" x14ac:dyDescent="0.25">
      <c r="A71" s="43">
        <f>'S5 Maquette'!B101</f>
        <v>0</v>
      </c>
      <c r="B71" s="43">
        <f>'S5 Maquette'!C101</f>
        <v>0</v>
      </c>
      <c r="C71" s="42">
        <f>'S5 Maquette'!F101</f>
        <v>0</v>
      </c>
      <c r="D71" s="40"/>
      <c r="E71" s="40"/>
      <c r="F71" s="40"/>
      <c r="G71" s="40"/>
      <c r="H71" s="40"/>
      <c r="I71" s="40"/>
      <c r="J71" s="40"/>
      <c r="K71" s="40"/>
      <c r="L71" s="40"/>
      <c r="M71" s="40"/>
      <c r="N71" s="40"/>
      <c r="O71" s="40"/>
      <c r="P71" s="40"/>
      <c r="Q71" s="40"/>
      <c r="R71" s="40"/>
      <c r="S71" s="40"/>
      <c r="T71" s="45"/>
    </row>
    <row r="72" spans="1:20" ht="30.6" customHeight="1" x14ac:dyDescent="0.25">
      <c r="A72" s="43">
        <f>'S5 Maquette'!B102</f>
        <v>0</v>
      </c>
      <c r="B72" s="43">
        <f>'S5 Maquette'!C102</f>
        <v>0</v>
      </c>
      <c r="C72" s="42">
        <f>'S5 Maquette'!F102</f>
        <v>0</v>
      </c>
      <c r="D72" s="40"/>
      <c r="E72" s="40"/>
      <c r="F72" s="40"/>
      <c r="G72" s="40"/>
      <c r="H72" s="40"/>
      <c r="I72" s="40"/>
      <c r="J72" s="40"/>
      <c r="K72" s="40"/>
      <c r="L72" s="40"/>
      <c r="M72" s="40"/>
      <c r="N72" s="40"/>
      <c r="O72" s="40"/>
      <c r="P72" s="40"/>
      <c r="Q72" s="40"/>
      <c r="R72" s="40"/>
      <c r="S72" s="40"/>
      <c r="T72" s="45"/>
    </row>
    <row r="73" spans="1:20" ht="30.6" customHeight="1" x14ac:dyDescent="0.25">
      <c r="A73" s="43">
        <f>'S5 Maquette'!B103</f>
        <v>0</v>
      </c>
      <c r="B73" s="43">
        <f>'S5 Maquette'!C103</f>
        <v>0</v>
      </c>
      <c r="C73" s="42">
        <f>'S5 Maquette'!F103</f>
        <v>0</v>
      </c>
      <c r="D73" s="40"/>
      <c r="E73" s="40"/>
      <c r="F73" s="40"/>
      <c r="G73" s="40"/>
      <c r="H73" s="40"/>
      <c r="I73" s="40"/>
      <c r="J73" s="40"/>
      <c r="K73" s="40"/>
      <c r="L73" s="40"/>
      <c r="M73" s="40"/>
      <c r="N73" s="40"/>
      <c r="O73" s="40"/>
      <c r="P73" s="40"/>
      <c r="Q73" s="40"/>
      <c r="R73" s="40"/>
      <c r="S73" s="40"/>
      <c r="T73" s="45"/>
    </row>
    <row r="74" spans="1:20" ht="30.6" customHeight="1" x14ac:dyDescent="0.25">
      <c r="A74" s="43">
        <f>'S5 Maquette'!B104</f>
        <v>0</v>
      </c>
      <c r="B74" s="43">
        <f>'S5 Maquette'!C104</f>
        <v>0</v>
      </c>
      <c r="C74" s="42">
        <f>'S5 Maquette'!F104</f>
        <v>0</v>
      </c>
      <c r="D74" s="40"/>
      <c r="E74" s="40"/>
      <c r="F74" s="40"/>
      <c r="G74" s="40"/>
      <c r="H74" s="40"/>
      <c r="I74" s="40"/>
      <c r="J74" s="40"/>
      <c r="K74" s="40"/>
      <c r="L74" s="40"/>
      <c r="M74" s="40"/>
      <c r="N74" s="40"/>
      <c r="O74" s="40"/>
      <c r="P74" s="40"/>
      <c r="Q74" s="40"/>
      <c r="R74" s="40"/>
      <c r="S74" s="40"/>
      <c r="T74" s="45"/>
    </row>
    <row r="75" spans="1:20" ht="30.6" customHeight="1" x14ac:dyDescent="0.25">
      <c r="A75" s="43">
        <f>'S5 Maquette'!B105</f>
        <v>0</v>
      </c>
      <c r="B75" s="43">
        <f>'S5 Maquette'!C105</f>
        <v>0</v>
      </c>
      <c r="C75" s="42">
        <f>'S5 Maquette'!F105</f>
        <v>0</v>
      </c>
      <c r="D75" s="40"/>
      <c r="E75" s="40"/>
      <c r="F75" s="40"/>
      <c r="G75" s="40"/>
      <c r="H75" s="40"/>
      <c r="I75" s="40"/>
      <c r="J75" s="40"/>
      <c r="K75" s="40"/>
      <c r="L75" s="40"/>
      <c r="M75" s="40"/>
      <c r="N75" s="40"/>
      <c r="O75" s="40"/>
      <c r="P75" s="40"/>
      <c r="Q75" s="40"/>
      <c r="R75" s="40"/>
      <c r="S75" s="40"/>
      <c r="T75" s="45"/>
    </row>
    <row r="76" spans="1:20" ht="30.6" customHeight="1" x14ac:dyDescent="0.25">
      <c r="A76" s="43">
        <f>'S5 Maquette'!B106</f>
        <v>0</v>
      </c>
      <c r="B76" s="43">
        <f>'S5 Maquette'!C106</f>
        <v>0</v>
      </c>
      <c r="C76" s="42">
        <f>'S5 Maquette'!F106</f>
        <v>0</v>
      </c>
      <c r="D76" s="40"/>
      <c r="E76" s="40"/>
      <c r="F76" s="40"/>
      <c r="G76" s="40"/>
      <c r="H76" s="40"/>
      <c r="I76" s="40"/>
      <c r="J76" s="40"/>
      <c r="K76" s="40"/>
      <c r="L76" s="40"/>
      <c r="M76" s="40"/>
      <c r="N76" s="40"/>
      <c r="O76" s="40"/>
      <c r="P76" s="40"/>
      <c r="Q76" s="40"/>
      <c r="R76" s="40"/>
      <c r="S76" s="40"/>
      <c r="T76" s="45"/>
    </row>
    <row r="77" spans="1:20" ht="30.6" customHeight="1" x14ac:dyDescent="0.25">
      <c r="A77" s="43">
        <f>'S5 Maquette'!B107</f>
        <v>0</v>
      </c>
      <c r="B77" s="43">
        <f>'S5 Maquette'!C107</f>
        <v>0</v>
      </c>
      <c r="C77" s="42">
        <f>'S5 Maquette'!F107</f>
        <v>0</v>
      </c>
      <c r="D77" s="40"/>
      <c r="E77" s="40"/>
      <c r="F77" s="40"/>
      <c r="G77" s="40"/>
      <c r="H77" s="40"/>
      <c r="I77" s="40"/>
      <c r="J77" s="40"/>
      <c r="K77" s="40"/>
      <c r="L77" s="40"/>
      <c r="M77" s="40"/>
      <c r="N77" s="40"/>
      <c r="O77" s="40"/>
      <c r="P77" s="40"/>
      <c r="Q77" s="40"/>
      <c r="R77" s="40"/>
      <c r="S77" s="40"/>
      <c r="T77" s="45"/>
    </row>
    <row r="78" spans="1:20" ht="30.6" customHeight="1" x14ac:dyDescent="0.25">
      <c r="A78" s="43">
        <f>'S5 Maquette'!B108</f>
        <v>0</v>
      </c>
      <c r="B78" s="43">
        <f>'S5 Maquette'!C108</f>
        <v>0</v>
      </c>
      <c r="C78" s="42">
        <f>'S5 Maquette'!F108</f>
        <v>0</v>
      </c>
      <c r="D78" s="40"/>
      <c r="E78" s="40"/>
      <c r="F78" s="40"/>
      <c r="G78" s="40"/>
      <c r="H78" s="40"/>
      <c r="I78" s="40"/>
      <c r="J78" s="40"/>
      <c r="K78" s="40"/>
      <c r="L78" s="40"/>
      <c r="M78" s="40"/>
      <c r="N78" s="40"/>
      <c r="O78" s="40"/>
      <c r="P78" s="40"/>
      <c r="Q78" s="40"/>
      <c r="R78" s="40"/>
      <c r="S78" s="40"/>
      <c r="T78" s="45"/>
    </row>
    <row r="79" spans="1:20" ht="30.6" customHeight="1" x14ac:dyDescent="0.25">
      <c r="A79" s="43">
        <f>'S5 Maquette'!B109</f>
        <v>0</v>
      </c>
      <c r="B79" s="43">
        <f>'S5 Maquette'!C109</f>
        <v>0</v>
      </c>
      <c r="C79" s="42">
        <f>'S5 Maquette'!F109</f>
        <v>0</v>
      </c>
      <c r="D79" s="40"/>
      <c r="E79" s="40"/>
      <c r="F79" s="40"/>
      <c r="G79" s="40"/>
      <c r="H79" s="40"/>
      <c r="I79" s="40"/>
      <c r="J79" s="40"/>
      <c r="K79" s="40"/>
      <c r="L79" s="40"/>
      <c r="M79" s="40"/>
      <c r="N79" s="40"/>
      <c r="O79" s="40"/>
      <c r="P79" s="40"/>
      <c r="Q79" s="40"/>
      <c r="R79" s="40"/>
      <c r="S79" s="40"/>
      <c r="T79" s="45"/>
    </row>
    <row r="80" spans="1:20" ht="30.6" customHeight="1" x14ac:dyDescent="0.25">
      <c r="A80" s="43">
        <f>'S5 Maquette'!B110</f>
        <v>0</v>
      </c>
      <c r="B80" s="43">
        <f>'S5 Maquette'!C110</f>
        <v>0</v>
      </c>
      <c r="C80" s="42">
        <f>'S5 Maquette'!F110</f>
        <v>0</v>
      </c>
      <c r="D80" s="40"/>
      <c r="E80" s="40"/>
      <c r="F80" s="40"/>
      <c r="G80" s="40"/>
      <c r="H80" s="40"/>
      <c r="I80" s="40"/>
      <c r="J80" s="40"/>
      <c r="K80" s="40"/>
      <c r="L80" s="40"/>
      <c r="M80" s="40"/>
      <c r="N80" s="40"/>
      <c r="O80" s="40"/>
      <c r="P80" s="40"/>
      <c r="Q80" s="40"/>
      <c r="R80" s="40"/>
      <c r="S80" s="40"/>
      <c r="T80" s="45"/>
    </row>
    <row r="81" spans="1:20" ht="30.6" customHeight="1" x14ac:dyDescent="0.25">
      <c r="A81" s="43">
        <f>'S5 Maquette'!B111</f>
        <v>0</v>
      </c>
      <c r="B81" s="43">
        <f>'S5 Maquette'!C111</f>
        <v>0</v>
      </c>
      <c r="C81" s="42">
        <f>'S5 Maquette'!F111</f>
        <v>0</v>
      </c>
      <c r="D81" s="40"/>
      <c r="E81" s="40"/>
      <c r="F81" s="40"/>
      <c r="G81" s="40"/>
      <c r="H81" s="40"/>
      <c r="I81" s="40"/>
      <c r="J81" s="40"/>
      <c r="K81" s="40"/>
      <c r="L81" s="40"/>
      <c r="M81" s="40"/>
      <c r="N81" s="40"/>
      <c r="O81" s="40"/>
      <c r="P81" s="40"/>
      <c r="Q81" s="40"/>
      <c r="R81" s="40"/>
      <c r="S81" s="40"/>
      <c r="T81" s="45"/>
    </row>
    <row r="82" spans="1:20" ht="30.6" customHeight="1" x14ac:dyDescent="0.25">
      <c r="A82" s="43">
        <f>'S5 Maquette'!B112</f>
        <v>0</v>
      </c>
      <c r="B82" s="43">
        <f>'S5 Maquette'!C112</f>
        <v>0</v>
      </c>
      <c r="C82" s="42">
        <f>'S5 Maquette'!F112</f>
        <v>0</v>
      </c>
      <c r="D82" s="40"/>
      <c r="E82" s="40"/>
      <c r="F82" s="40"/>
      <c r="G82" s="40"/>
      <c r="H82" s="40"/>
      <c r="I82" s="40"/>
      <c r="J82" s="40"/>
      <c r="K82" s="40"/>
      <c r="L82" s="40"/>
      <c r="M82" s="40"/>
      <c r="N82" s="40"/>
      <c r="O82" s="40"/>
      <c r="P82" s="40"/>
      <c r="Q82" s="40"/>
      <c r="R82" s="40"/>
      <c r="S82" s="40"/>
      <c r="T82" s="45"/>
    </row>
    <row r="83" spans="1:20" ht="30.6" customHeight="1" x14ac:dyDescent="0.25">
      <c r="A83" s="43">
        <f>'S5 Maquette'!B113</f>
        <v>0</v>
      </c>
      <c r="B83" s="43">
        <f>'S5 Maquette'!C113</f>
        <v>0</v>
      </c>
      <c r="C83" s="42">
        <f>'S5 Maquette'!F113</f>
        <v>0</v>
      </c>
      <c r="D83" s="40"/>
      <c r="E83" s="40"/>
      <c r="F83" s="40"/>
      <c r="G83" s="40"/>
      <c r="H83" s="40"/>
      <c r="I83" s="40"/>
      <c r="J83" s="40"/>
      <c r="K83" s="40"/>
      <c r="L83" s="40"/>
      <c r="M83" s="40"/>
      <c r="N83" s="40"/>
      <c r="O83" s="40"/>
      <c r="P83" s="40"/>
      <c r="Q83" s="40"/>
      <c r="R83" s="40"/>
      <c r="S83" s="40"/>
      <c r="T83" s="45"/>
    </row>
    <row r="84" spans="1:20" ht="30.6" customHeight="1" x14ac:dyDescent="0.25">
      <c r="A84" s="43">
        <f>'S5 Maquette'!B114</f>
        <v>0</v>
      </c>
      <c r="B84" s="43">
        <f>'S5 Maquette'!C114</f>
        <v>0</v>
      </c>
      <c r="C84" s="42">
        <f>'S5 Maquette'!F114</f>
        <v>0</v>
      </c>
      <c r="D84" s="40"/>
      <c r="E84" s="40"/>
      <c r="F84" s="40"/>
      <c r="G84" s="40"/>
      <c r="H84" s="40"/>
      <c r="I84" s="40"/>
      <c r="J84" s="40"/>
      <c r="K84" s="40"/>
      <c r="L84" s="40"/>
      <c r="M84" s="40"/>
      <c r="N84" s="40"/>
      <c r="O84" s="40"/>
      <c r="P84" s="40"/>
      <c r="Q84" s="40"/>
      <c r="R84" s="40"/>
      <c r="S84" s="40"/>
      <c r="T84" s="45"/>
    </row>
    <row r="85" spans="1:20" ht="30.6" customHeight="1" x14ac:dyDescent="0.25">
      <c r="A85" s="43">
        <f>'S5 Maquette'!B115</f>
        <v>0</v>
      </c>
      <c r="B85" s="43">
        <f>'S5 Maquette'!C115</f>
        <v>0</v>
      </c>
      <c r="C85" s="42">
        <f>'S5 Maquette'!F115</f>
        <v>0</v>
      </c>
      <c r="D85" s="40"/>
      <c r="E85" s="40"/>
      <c r="F85" s="40"/>
      <c r="G85" s="40"/>
      <c r="H85" s="40"/>
      <c r="I85" s="40"/>
      <c r="J85" s="40"/>
      <c r="K85" s="40"/>
      <c r="L85" s="40"/>
      <c r="M85" s="40"/>
      <c r="N85" s="40"/>
      <c r="O85" s="40"/>
      <c r="P85" s="40"/>
      <c r="Q85" s="40"/>
      <c r="R85" s="40"/>
      <c r="S85" s="40"/>
      <c r="T85" s="45"/>
    </row>
    <row r="86" spans="1:20" ht="30.6" customHeight="1" x14ac:dyDescent="0.25">
      <c r="A86" s="43">
        <f>'S5 Maquette'!B116</f>
        <v>0</v>
      </c>
      <c r="B86" s="43">
        <f>'S5 Maquette'!C116</f>
        <v>0</v>
      </c>
      <c r="C86" s="42">
        <f>'S5 Maquette'!F116</f>
        <v>0</v>
      </c>
      <c r="D86" s="40"/>
      <c r="E86" s="40"/>
      <c r="F86" s="40"/>
      <c r="G86" s="40"/>
      <c r="H86" s="40"/>
      <c r="I86" s="40"/>
      <c r="J86" s="40"/>
      <c r="K86" s="40"/>
      <c r="L86" s="40"/>
      <c r="M86" s="40"/>
      <c r="N86" s="40"/>
      <c r="O86" s="40"/>
      <c r="P86" s="40"/>
      <c r="Q86" s="40"/>
      <c r="R86" s="40"/>
      <c r="S86" s="40"/>
      <c r="T86" s="45"/>
    </row>
    <row r="87" spans="1:20" ht="30.6" customHeight="1" x14ac:dyDescent="0.25">
      <c r="A87" s="43">
        <f>'S5 Maquette'!B117</f>
        <v>0</v>
      </c>
      <c r="B87" s="43">
        <f>'S5 Maquette'!C117</f>
        <v>0</v>
      </c>
      <c r="C87" s="42">
        <f>'S5 Maquette'!F117</f>
        <v>0</v>
      </c>
      <c r="D87" s="40"/>
      <c r="E87" s="40"/>
      <c r="F87" s="40"/>
      <c r="G87" s="40"/>
      <c r="H87" s="40"/>
      <c r="I87" s="40"/>
      <c r="J87" s="40"/>
      <c r="K87" s="40"/>
      <c r="L87" s="40"/>
      <c r="M87" s="40"/>
      <c r="N87" s="40"/>
      <c r="O87" s="40"/>
      <c r="P87" s="40"/>
      <c r="Q87" s="40"/>
      <c r="R87" s="40"/>
      <c r="S87" s="40"/>
      <c r="T87" s="45"/>
    </row>
    <row r="88" spans="1:20" ht="30.6" customHeight="1" x14ac:dyDescent="0.25">
      <c r="A88" s="43">
        <f>'S5 Maquette'!B118</f>
        <v>0</v>
      </c>
      <c r="B88" s="43">
        <f>'S5 Maquette'!C118</f>
        <v>0</v>
      </c>
      <c r="C88" s="42">
        <f>'S5 Maquette'!F118</f>
        <v>0</v>
      </c>
      <c r="D88" s="40"/>
      <c r="E88" s="40"/>
      <c r="F88" s="40"/>
      <c r="G88" s="40"/>
      <c r="H88" s="40"/>
      <c r="I88" s="40"/>
      <c r="J88" s="40"/>
      <c r="K88" s="40"/>
      <c r="L88" s="40"/>
      <c r="M88" s="40"/>
      <c r="N88" s="40"/>
      <c r="O88" s="40"/>
      <c r="P88" s="40"/>
      <c r="Q88" s="40"/>
      <c r="R88" s="40"/>
      <c r="S88" s="40"/>
      <c r="T88" s="45"/>
    </row>
    <row r="89" spans="1:20" ht="30.6" customHeight="1" x14ac:dyDescent="0.25">
      <c r="A89" s="43">
        <f>'S5 Maquette'!B119</f>
        <v>0</v>
      </c>
      <c r="B89" s="43">
        <f>'S5 Maquette'!C119</f>
        <v>0</v>
      </c>
      <c r="C89" s="42">
        <f>'S5 Maquette'!F119</f>
        <v>0</v>
      </c>
      <c r="D89" s="40"/>
      <c r="E89" s="40"/>
      <c r="F89" s="40"/>
      <c r="G89" s="40"/>
      <c r="H89" s="40"/>
      <c r="I89" s="40"/>
      <c r="J89" s="40"/>
      <c r="K89" s="40"/>
      <c r="L89" s="40"/>
      <c r="M89" s="40"/>
      <c r="N89" s="40"/>
      <c r="O89" s="40"/>
      <c r="P89" s="40"/>
      <c r="Q89" s="40"/>
      <c r="R89" s="40"/>
      <c r="S89" s="40"/>
      <c r="T89" s="45"/>
    </row>
    <row r="90" spans="1:20" ht="30.6" customHeight="1" x14ac:dyDescent="0.25">
      <c r="A90" s="43">
        <f>'S5 Maquette'!B120</f>
        <v>0</v>
      </c>
      <c r="B90" s="43">
        <f>'S5 Maquette'!C120</f>
        <v>0</v>
      </c>
      <c r="C90" s="42">
        <f>'S5 Maquette'!F120</f>
        <v>0</v>
      </c>
      <c r="D90" s="40"/>
      <c r="E90" s="40"/>
      <c r="F90" s="40"/>
      <c r="G90" s="40"/>
      <c r="H90" s="40"/>
      <c r="I90" s="40"/>
      <c r="J90" s="40"/>
      <c r="K90" s="40"/>
      <c r="L90" s="40"/>
      <c r="M90" s="40"/>
      <c r="N90" s="40"/>
      <c r="O90" s="40"/>
      <c r="P90" s="40"/>
      <c r="Q90" s="40"/>
      <c r="R90" s="40"/>
      <c r="S90" s="40"/>
      <c r="T90" s="45"/>
    </row>
    <row r="91" spans="1:20" ht="30.6" customHeight="1" x14ac:dyDescent="0.25">
      <c r="A91" s="43">
        <f>'S5 Maquette'!B121</f>
        <v>0</v>
      </c>
      <c r="B91" s="43">
        <f>'S5 Maquette'!C121</f>
        <v>0</v>
      </c>
      <c r="C91" s="42">
        <f>'S5 Maquette'!F121</f>
        <v>0</v>
      </c>
      <c r="D91" s="40"/>
      <c r="E91" s="40"/>
      <c r="F91" s="40"/>
      <c r="G91" s="40"/>
      <c r="H91" s="40"/>
      <c r="I91" s="40"/>
      <c r="J91" s="40"/>
      <c r="K91" s="40"/>
      <c r="L91" s="40"/>
      <c r="M91" s="40"/>
      <c r="N91" s="40"/>
      <c r="O91" s="40"/>
      <c r="P91" s="40"/>
      <c r="Q91" s="40"/>
      <c r="R91" s="40"/>
      <c r="S91" s="40"/>
      <c r="T91" s="45"/>
    </row>
    <row r="92" spans="1:20" ht="30.6" customHeight="1" x14ac:dyDescent="0.25">
      <c r="A92" s="43">
        <f>'S5 Maquette'!B122</f>
        <v>0</v>
      </c>
      <c r="B92" s="43">
        <f>'S5 Maquette'!C122</f>
        <v>0</v>
      </c>
      <c r="C92" s="42">
        <f>'S5 Maquette'!F122</f>
        <v>0</v>
      </c>
      <c r="D92" s="40"/>
      <c r="E92" s="40"/>
      <c r="F92" s="40"/>
      <c r="G92" s="40"/>
      <c r="H92" s="40"/>
      <c r="I92" s="40"/>
      <c r="J92" s="40"/>
      <c r="K92" s="40"/>
      <c r="L92" s="40"/>
      <c r="M92" s="40"/>
      <c r="N92" s="40"/>
      <c r="O92" s="40"/>
      <c r="P92" s="40"/>
      <c r="Q92" s="40"/>
      <c r="R92" s="40"/>
      <c r="S92" s="40"/>
      <c r="T92" s="45"/>
    </row>
    <row r="93" spans="1:20" ht="30.6" customHeight="1" x14ac:dyDescent="0.25">
      <c r="A93" s="43">
        <f>'S5 Maquette'!B123</f>
        <v>0</v>
      </c>
      <c r="B93" s="43">
        <f>'S5 Maquette'!C123</f>
        <v>0</v>
      </c>
      <c r="C93" s="42">
        <f>'S5 Maquette'!F123</f>
        <v>0</v>
      </c>
      <c r="D93" s="40"/>
      <c r="E93" s="40"/>
      <c r="F93" s="40"/>
      <c r="G93" s="40"/>
      <c r="H93" s="40"/>
      <c r="I93" s="40"/>
      <c r="J93" s="40"/>
      <c r="K93" s="40"/>
      <c r="L93" s="40"/>
      <c r="M93" s="40"/>
      <c r="N93" s="40"/>
      <c r="O93" s="40"/>
      <c r="P93" s="40"/>
      <c r="Q93" s="40"/>
      <c r="R93" s="40"/>
      <c r="S93" s="40"/>
      <c r="T93" s="45"/>
    </row>
    <row r="94" spans="1:20" ht="30.6" customHeight="1" x14ac:dyDescent="0.25">
      <c r="A94" s="43">
        <f>'S5 Maquette'!B124</f>
        <v>0</v>
      </c>
      <c r="B94" s="43">
        <f>'S5 Maquette'!C124</f>
        <v>0</v>
      </c>
      <c r="C94" s="42">
        <f>'S5 Maquette'!F124</f>
        <v>0</v>
      </c>
      <c r="D94" s="40"/>
      <c r="E94" s="40"/>
      <c r="F94" s="40"/>
      <c r="G94" s="40"/>
      <c r="H94" s="40"/>
      <c r="I94" s="40"/>
      <c r="J94" s="40"/>
      <c r="K94" s="40"/>
      <c r="L94" s="40"/>
      <c r="M94" s="40"/>
      <c r="N94" s="40"/>
      <c r="O94" s="40"/>
      <c r="P94" s="40"/>
      <c r="Q94" s="40"/>
      <c r="R94" s="40"/>
      <c r="S94" s="40"/>
      <c r="T94" s="45"/>
    </row>
    <row r="95" spans="1:20" ht="30.6" customHeight="1" x14ac:dyDescent="0.25">
      <c r="A95" s="43">
        <f>'S5 Maquette'!B125</f>
        <v>0</v>
      </c>
      <c r="B95" s="43">
        <f>'S5 Maquette'!C125</f>
        <v>0</v>
      </c>
      <c r="C95" s="42">
        <f>'S5 Maquette'!F125</f>
        <v>0</v>
      </c>
      <c r="D95" s="40"/>
      <c r="E95" s="40"/>
      <c r="F95" s="40"/>
      <c r="G95" s="40"/>
      <c r="H95" s="40"/>
      <c r="I95" s="40"/>
      <c r="J95" s="40"/>
      <c r="K95" s="40"/>
      <c r="L95" s="40"/>
      <c r="M95" s="40"/>
      <c r="N95" s="40"/>
      <c r="O95" s="40"/>
      <c r="P95" s="40"/>
      <c r="Q95" s="40"/>
      <c r="R95" s="40"/>
      <c r="S95" s="40"/>
      <c r="T95" s="45"/>
    </row>
    <row r="96" spans="1:20" ht="30.6" customHeight="1" x14ac:dyDescent="0.25">
      <c r="A96" s="43">
        <f>'S5 Maquette'!B126</f>
        <v>0</v>
      </c>
      <c r="B96" s="43">
        <f>'S5 Maquette'!C126</f>
        <v>0</v>
      </c>
      <c r="C96" s="42">
        <f>'S5 Maquette'!F126</f>
        <v>0</v>
      </c>
      <c r="D96" s="40"/>
      <c r="E96" s="40"/>
      <c r="F96" s="40"/>
      <c r="G96" s="40"/>
      <c r="H96" s="40"/>
      <c r="I96" s="40"/>
      <c r="J96" s="40"/>
      <c r="K96" s="40"/>
      <c r="L96" s="40"/>
      <c r="M96" s="40"/>
      <c r="N96" s="40"/>
      <c r="O96" s="40"/>
      <c r="P96" s="40"/>
      <c r="Q96" s="40"/>
      <c r="R96" s="40"/>
      <c r="S96" s="40"/>
      <c r="T96" s="45"/>
    </row>
    <row r="97" spans="1:20" ht="30.6" customHeight="1" x14ac:dyDescent="0.25">
      <c r="A97" s="43">
        <f>'S5 Maquette'!B127</f>
        <v>0</v>
      </c>
      <c r="B97" s="43">
        <f>'S5 Maquette'!C127</f>
        <v>0</v>
      </c>
      <c r="C97" s="42">
        <f>'S5 Maquette'!F127</f>
        <v>0</v>
      </c>
      <c r="D97" s="40"/>
      <c r="E97" s="40"/>
      <c r="F97" s="40"/>
      <c r="G97" s="40"/>
      <c r="H97" s="40"/>
      <c r="I97" s="40"/>
      <c r="J97" s="40"/>
      <c r="K97" s="40"/>
      <c r="L97" s="40"/>
      <c r="M97" s="40"/>
      <c r="N97" s="40"/>
      <c r="O97" s="40"/>
      <c r="P97" s="40"/>
      <c r="Q97" s="40"/>
      <c r="R97" s="40"/>
      <c r="S97" s="40"/>
      <c r="T97" s="45"/>
    </row>
    <row r="98" spans="1:20" ht="30.6" customHeight="1" x14ac:dyDescent="0.25">
      <c r="A98" s="43">
        <f>'S5 Maquette'!B128</f>
        <v>0</v>
      </c>
      <c r="B98" s="43">
        <f>'S5 Maquette'!C128</f>
        <v>0</v>
      </c>
      <c r="C98" s="42">
        <f>'S5 Maquette'!F128</f>
        <v>0</v>
      </c>
      <c r="D98" s="40"/>
      <c r="E98" s="40"/>
      <c r="F98" s="40"/>
      <c r="G98" s="40"/>
      <c r="H98" s="40"/>
      <c r="I98" s="40"/>
      <c r="J98" s="40"/>
      <c r="K98" s="40"/>
      <c r="L98" s="40"/>
      <c r="M98" s="40"/>
      <c r="N98" s="40"/>
      <c r="O98" s="40"/>
      <c r="P98" s="40"/>
      <c r="Q98" s="40"/>
      <c r="R98" s="40"/>
      <c r="S98" s="40"/>
      <c r="T98" s="45"/>
    </row>
    <row r="99" spans="1:20" ht="30.6" customHeight="1" x14ac:dyDescent="0.25">
      <c r="A99" s="43">
        <f>'S5 Maquette'!B129</f>
        <v>0</v>
      </c>
      <c r="B99" s="43">
        <f>'S5 Maquette'!C129</f>
        <v>0</v>
      </c>
      <c r="C99" s="42">
        <f>'S5 Maquette'!F129</f>
        <v>0</v>
      </c>
      <c r="D99" s="40"/>
      <c r="E99" s="40"/>
      <c r="F99" s="40"/>
      <c r="G99" s="40"/>
      <c r="H99" s="40"/>
      <c r="I99" s="40"/>
      <c r="J99" s="40"/>
      <c r="K99" s="40"/>
      <c r="L99" s="40"/>
      <c r="M99" s="40"/>
      <c r="N99" s="40"/>
      <c r="O99" s="40"/>
      <c r="P99" s="40"/>
      <c r="Q99" s="40"/>
      <c r="R99" s="40"/>
      <c r="S99" s="40"/>
      <c r="T99" s="45"/>
    </row>
    <row r="100" spans="1:20" ht="30.6" customHeight="1" x14ac:dyDescent="0.25">
      <c r="A100" s="43">
        <f>'S5 Maquette'!B130</f>
        <v>0</v>
      </c>
      <c r="B100" s="43">
        <f>'S5 Maquette'!C130</f>
        <v>0</v>
      </c>
      <c r="C100" s="42">
        <f>'S5 Maquette'!F130</f>
        <v>0</v>
      </c>
      <c r="D100" s="40"/>
      <c r="E100" s="40"/>
      <c r="F100" s="40"/>
      <c r="G100" s="40"/>
      <c r="H100" s="40"/>
      <c r="I100" s="40"/>
      <c r="J100" s="40"/>
      <c r="K100" s="40"/>
      <c r="L100" s="40"/>
      <c r="M100" s="40"/>
      <c r="N100" s="40"/>
      <c r="O100" s="40"/>
      <c r="P100" s="40"/>
      <c r="Q100" s="40"/>
      <c r="R100" s="40"/>
      <c r="S100" s="40"/>
      <c r="T100" s="45"/>
    </row>
    <row r="101" spans="1:20" ht="30.6" customHeight="1" x14ac:dyDescent="0.25">
      <c r="A101" s="43">
        <f>'S5 Maquette'!B131</f>
        <v>0</v>
      </c>
      <c r="B101" s="43">
        <f>'S5 Maquette'!C131</f>
        <v>0</v>
      </c>
      <c r="C101" s="42">
        <f>'S5 Maquette'!F131</f>
        <v>0</v>
      </c>
      <c r="D101" s="40"/>
      <c r="E101" s="40"/>
      <c r="F101" s="40"/>
      <c r="G101" s="40"/>
      <c r="H101" s="40"/>
      <c r="I101" s="40"/>
      <c r="J101" s="40"/>
      <c r="K101" s="40"/>
      <c r="L101" s="40"/>
      <c r="M101" s="40"/>
      <c r="N101" s="40"/>
      <c r="O101" s="40"/>
      <c r="P101" s="40"/>
      <c r="Q101" s="40"/>
      <c r="R101" s="40"/>
      <c r="S101" s="40"/>
      <c r="T101" s="45"/>
    </row>
    <row r="102" spans="1:20" ht="30.6" customHeight="1" x14ac:dyDescent="0.25">
      <c r="A102" s="43">
        <f>'S5 Maquette'!B132</f>
        <v>0</v>
      </c>
      <c r="B102" s="43">
        <f>'S5 Maquette'!C132</f>
        <v>0</v>
      </c>
      <c r="C102" s="42">
        <f>'S5 Maquette'!F132</f>
        <v>0</v>
      </c>
      <c r="D102" s="40"/>
      <c r="E102" s="40"/>
      <c r="F102" s="40"/>
      <c r="G102" s="40"/>
      <c r="H102" s="40"/>
      <c r="I102" s="40"/>
      <c r="J102" s="40"/>
      <c r="K102" s="40"/>
      <c r="L102" s="40"/>
      <c r="M102" s="40"/>
      <c r="N102" s="40"/>
      <c r="O102" s="40"/>
      <c r="P102" s="40"/>
      <c r="Q102" s="40"/>
      <c r="R102" s="40"/>
      <c r="S102" s="40"/>
      <c r="T102" s="45"/>
    </row>
    <row r="103" spans="1:20" ht="30.6" customHeight="1" x14ac:dyDescent="0.25">
      <c r="A103" s="43">
        <f>'S5 Maquette'!B133</f>
        <v>0</v>
      </c>
      <c r="B103" s="43">
        <f>'S5 Maquette'!C133</f>
        <v>0</v>
      </c>
      <c r="C103" s="42">
        <f>'S5 Maquette'!F133</f>
        <v>0</v>
      </c>
      <c r="D103" s="40"/>
      <c r="E103" s="40"/>
      <c r="F103" s="40"/>
      <c r="G103" s="40"/>
      <c r="H103" s="40"/>
      <c r="I103" s="40"/>
      <c r="J103" s="40"/>
      <c r="K103" s="40"/>
      <c r="L103" s="40"/>
      <c r="M103" s="40"/>
      <c r="N103" s="40"/>
      <c r="O103" s="40"/>
      <c r="P103" s="40"/>
      <c r="Q103" s="40"/>
      <c r="R103" s="40"/>
      <c r="S103" s="40"/>
      <c r="T103" s="45"/>
    </row>
    <row r="104" spans="1:20" ht="30.6" customHeight="1" x14ac:dyDescent="0.25">
      <c r="A104" s="43">
        <f>'S5 Maquette'!B134</f>
        <v>0</v>
      </c>
      <c r="B104" s="43">
        <f>'S5 Maquette'!C134</f>
        <v>0</v>
      </c>
      <c r="C104" s="42">
        <f>'S5 Maquette'!F134</f>
        <v>0</v>
      </c>
      <c r="D104" s="40"/>
      <c r="E104" s="40"/>
      <c r="F104" s="40"/>
      <c r="G104" s="40"/>
      <c r="H104" s="40"/>
      <c r="I104" s="40"/>
      <c r="J104" s="40"/>
      <c r="K104" s="40"/>
      <c r="L104" s="40"/>
      <c r="M104" s="40"/>
      <c r="N104" s="40"/>
      <c r="O104" s="40"/>
      <c r="P104" s="40"/>
      <c r="Q104" s="40"/>
      <c r="R104" s="40"/>
      <c r="S104" s="40"/>
      <c r="T104" s="45"/>
    </row>
    <row r="105" spans="1:20" ht="30.6" customHeight="1" x14ac:dyDescent="0.25">
      <c r="A105" s="43">
        <f>'S5 Maquette'!B135</f>
        <v>0</v>
      </c>
      <c r="B105" s="43">
        <f>'S5 Maquette'!C135</f>
        <v>0</v>
      </c>
      <c r="C105" s="42">
        <f>'S5 Maquette'!F135</f>
        <v>0</v>
      </c>
      <c r="D105" s="40"/>
      <c r="E105" s="40"/>
      <c r="F105" s="40"/>
      <c r="G105" s="40"/>
      <c r="H105" s="40"/>
      <c r="I105" s="40"/>
      <c r="J105" s="40"/>
      <c r="K105" s="40"/>
      <c r="L105" s="40"/>
      <c r="M105" s="40"/>
      <c r="N105" s="40"/>
      <c r="O105" s="40"/>
      <c r="P105" s="40"/>
      <c r="Q105" s="40"/>
      <c r="R105" s="40"/>
      <c r="S105" s="40"/>
      <c r="T105" s="45"/>
    </row>
    <row r="106" spans="1:20" ht="30.6" customHeight="1" x14ac:dyDescent="0.25">
      <c r="A106" s="43">
        <f>'S5 Maquette'!B136</f>
        <v>0</v>
      </c>
      <c r="B106" s="43">
        <f>'S5 Maquette'!C136</f>
        <v>0</v>
      </c>
      <c r="C106" s="42">
        <f>'S5 Maquette'!F136</f>
        <v>0</v>
      </c>
      <c r="D106" s="40"/>
      <c r="E106" s="40"/>
      <c r="F106" s="40"/>
      <c r="G106" s="40"/>
      <c r="H106" s="40"/>
      <c r="I106" s="40"/>
      <c r="J106" s="40"/>
      <c r="K106" s="40"/>
      <c r="L106" s="40"/>
      <c r="M106" s="40"/>
      <c r="N106" s="40"/>
      <c r="O106" s="40"/>
      <c r="P106" s="40"/>
      <c r="Q106" s="40"/>
      <c r="R106" s="40"/>
      <c r="S106" s="40"/>
      <c r="T106" s="45"/>
    </row>
    <row r="107" spans="1:20" ht="30.6" customHeight="1" x14ac:dyDescent="0.25">
      <c r="A107" s="43">
        <f>'S5 Maquette'!B137</f>
        <v>0</v>
      </c>
      <c r="B107" s="43">
        <f>'S5 Maquette'!C137</f>
        <v>0</v>
      </c>
      <c r="C107" s="42">
        <f>'S5 Maquette'!F137</f>
        <v>0</v>
      </c>
      <c r="D107" s="40"/>
      <c r="E107" s="40"/>
      <c r="F107" s="40"/>
      <c r="G107" s="40"/>
      <c r="H107" s="40"/>
      <c r="I107" s="40"/>
      <c r="J107" s="40"/>
      <c r="K107" s="40"/>
      <c r="L107" s="40"/>
      <c r="M107" s="40"/>
      <c r="N107" s="40"/>
      <c r="O107" s="40"/>
      <c r="P107" s="40"/>
      <c r="Q107" s="40"/>
      <c r="R107" s="40"/>
      <c r="S107" s="40"/>
      <c r="T107" s="45"/>
    </row>
    <row r="108" spans="1:20" ht="30.6" customHeight="1" x14ac:dyDescent="0.25">
      <c r="A108" s="43">
        <f>'S5 Maquette'!B138</f>
        <v>0</v>
      </c>
      <c r="B108" s="43">
        <f>'S5 Maquette'!C138</f>
        <v>0</v>
      </c>
      <c r="C108" s="42">
        <f>'S5 Maquette'!F138</f>
        <v>0</v>
      </c>
      <c r="D108" s="40"/>
      <c r="E108" s="40"/>
      <c r="F108" s="40"/>
      <c r="G108" s="40"/>
      <c r="H108" s="40"/>
      <c r="I108" s="40"/>
      <c r="J108" s="40"/>
      <c r="K108" s="40"/>
      <c r="L108" s="40"/>
      <c r="M108" s="40"/>
      <c r="N108" s="40"/>
      <c r="O108" s="40"/>
      <c r="P108" s="40"/>
      <c r="Q108" s="40"/>
      <c r="R108" s="40"/>
      <c r="S108" s="40"/>
      <c r="T108" s="45"/>
    </row>
    <row r="109" spans="1:20" ht="30.6" customHeight="1" x14ac:dyDescent="0.25">
      <c r="A109" s="43">
        <f>'S5 Maquette'!B139</f>
        <v>0</v>
      </c>
      <c r="B109" s="43">
        <f>'S5 Maquette'!C139</f>
        <v>0</v>
      </c>
      <c r="C109" s="42">
        <f>'S5 Maquette'!F139</f>
        <v>0</v>
      </c>
      <c r="D109" s="40"/>
      <c r="E109" s="40"/>
      <c r="F109" s="40"/>
      <c r="G109" s="40"/>
      <c r="H109" s="40"/>
      <c r="I109" s="40"/>
      <c r="J109" s="40"/>
      <c r="K109" s="40"/>
      <c r="L109" s="40"/>
      <c r="M109" s="40"/>
      <c r="N109" s="40"/>
      <c r="O109" s="40"/>
      <c r="P109" s="40"/>
      <c r="Q109" s="40"/>
      <c r="R109" s="40"/>
      <c r="S109" s="40"/>
      <c r="T109" s="45"/>
    </row>
    <row r="110" spans="1:20" ht="30.6" customHeight="1" x14ac:dyDescent="0.25">
      <c r="A110" s="43">
        <f>'S5 Maquette'!B140</f>
        <v>0</v>
      </c>
      <c r="B110" s="43">
        <f>'S5 Maquette'!C140</f>
        <v>0</v>
      </c>
      <c r="C110" s="42">
        <f>'S5 Maquette'!F140</f>
        <v>0</v>
      </c>
      <c r="D110" s="40"/>
      <c r="E110" s="40"/>
      <c r="F110" s="40"/>
      <c r="G110" s="40"/>
      <c r="H110" s="40"/>
      <c r="I110" s="40"/>
      <c r="J110" s="40"/>
      <c r="K110" s="40"/>
      <c r="L110" s="40"/>
      <c r="M110" s="40"/>
      <c r="N110" s="40"/>
      <c r="O110" s="40"/>
      <c r="P110" s="40"/>
      <c r="Q110" s="40"/>
      <c r="R110" s="40"/>
      <c r="S110" s="40"/>
      <c r="T110" s="45"/>
    </row>
    <row r="111" spans="1:20" ht="30.6" customHeight="1" x14ac:dyDescent="0.25">
      <c r="A111" s="43">
        <f>'S5 Maquette'!B141</f>
        <v>0</v>
      </c>
      <c r="B111" s="43">
        <f>'S5 Maquette'!C141</f>
        <v>0</v>
      </c>
      <c r="C111" s="42">
        <f>'S5 Maquette'!F141</f>
        <v>0</v>
      </c>
      <c r="D111" s="40"/>
      <c r="E111" s="40"/>
      <c r="F111" s="40"/>
      <c r="G111" s="40"/>
      <c r="H111" s="40"/>
      <c r="I111" s="40"/>
      <c r="J111" s="40"/>
      <c r="K111" s="40"/>
      <c r="L111" s="40"/>
      <c r="M111" s="40"/>
      <c r="N111" s="40"/>
      <c r="O111" s="40"/>
      <c r="P111" s="40"/>
      <c r="Q111" s="40"/>
      <c r="R111" s="40"/>
      <c r="S111" s="40"/>
      <c r="T111" s="45"/>
    </row>
    <row r="112" spans="1:20" ht="30.6" customHeight="1" x14ac:dyDescent="0.25">
      <c r="A112" s="43">
        <f>'S5 Maquette'!B142</f>
        <v>0</v>
      </c>
      <c r="B112" s="43">
        <f>'S5 Maquette'!C142</f>
        <v>0</v>
      </c>
      <c r="C112" s="42">
        <f>'S5 Maquette'!F142</f>
        <v>0</v>
      </c>
      <c r="D112" s="40"/>
      <c r="E112" s="40"/>
      <c r="F112" s="40"/>
      <c r="G112" s="40"/>
      <c r="H112" s="40"/>
      <c r="I112" s="40"/>
      <c r="J112" s="40"/>
      <c r="K112" s="40"/>
      <c r="L112" s="40"/>
      <c r="M112" s="40"/>
      <c r="N112" s="40"/>
      <c r="O112" s="40"/>
      <c r="P112" s="40"/>
      <c r="Q112" s="40"/>
      <c r="R112" s="40"/>
      <c r="S112" s="40"/>
      <c r="T112" s="45"/>
    </row>
    <row r="113" spans="1:20" ht="30.6" customHeight="1" x14ac:dyDescent="0.25">
      <c r="A113" s="43">
        <f>'S5 Maquette'!B143</f>
        <v>0</v>
      </c>
      <c r="B113" s="43">
        <f>'S5 Maquette'!C143</f>
        <v>0</v>
      </c>
      <c r="C113" s="42">
        <f>'S5 Maquette'!F143</f>
        <v>0</v>
      </c>
      <c r="D113" s="40"/>
      <c r="E113" s="40"/>
      <c r="F113" s="40"/>
      <c r="G113" s="40"/>
      <c r="H113" s="40"/>
      <c r="I113" s="40"/>
      <c r="J113" s="40"/>
      <c r="K113" s="40"/>
      <c r="L113" s="40"/>
      <c r="M113" s="40"/>
      <c r="N113" s="40"/>
      <c r="O113" s="40"/>
      <c r="P113" s="40"/>
      <c r="Q113" s="40"/>
      <c r="R113" s="40"/>
      <c r="S113" s="40"/>
      <c r="T113" s="45"/>
    </row>
    <row r="114" spans="1:20" ht="30.6" customHeight="1" x14ac:dyDescent="0.25">
      <c r="A114" s="43">
        <f>'S5 Maquette'!B144</f>
        <v>0</v>
      </c>
      <c r="B114" s="43">
        <f>'S5 Maquette'!C144</f>
        <v>0</v>
      </c>
      <c r="C114" s="42">
        <f>'S5 Maquette'!F144</f>
        <v>0</v>
      </c>
      <c r="D114" s="40"/>
      <c r="E114" s="40"/>
      <c r="F114" s="40"/>
      <c r="G114" s="40"/>
      <c r="H114" s="40"/>
      <c r="I114" s="40"/>
      <c r="J114" s="40"/>
      <c r="K114" s="40"/>
      <c r="L114" s="40"/>
      <c r="M114" s="40"/>
      <c r="N114" s="40"/>
      <c r="O114" s="40"/>
      <c r="P114" s="40"/>
      <c r="Q114" s="40"/>
      <c r="R114" s="40"/>
      <c r="S114" s="40"/>
      <c r="T114" s="45"/>
    </row>
    <row r="115" spans="1:20" ht="30.6" customHeight="1" x14ac:dyDescent="0.25">
      <c r="A115" s="43">
        <f>'S5 Maquette'!B145</f>
        <v>0</v>
      </c>
      <c r="B115" s="43">
        <f>'S5 Maquette'!C145</f>
        <v>0</v>
      </c>
      <c r="C115" s="42">
        <f>'S5 Maquette'!F145</f>
        <v>0</v>
      </c>
      <c r="D115" s="40"/>
      <c r="E115" s="40"/>
      <c r="F115" s="40"/>
      <c r="G115" s="40"/>
      <c r="H115" s="40"/>
      <c r="I115" s="40"/>
      <c r="J115" s="40"/>
      <c r="K115" s="40"/>
      <c r="L115" s="40"/>
      <c r="M115" s="40"/>
      <c r="N115" s="40"/>
      <c r="O115" s="40"/>
      <c r="P115" s="40"/>
      <c r="Q115" s="40"/>
      <c r="R115" s="40"/>
      <c r="S115" s="40"/>
      <c r="T115" s="45"/>
    </row>
    <row r="116" spans="1:20" ht="30.6" customHeight="1" x14ac:dyDescent="0.25">
      <c r="A116" s="43">
        <f>'S5 Maquette'!B146</f>
        <v>0</v>
      </c>
      <c r="B116" s="43">
        <f>'S5 Maquette'!C146</f>
        <v>0</v>
      </c>
      <c r="C116" s="42">
        <f>'S5 Maquette'!F146</f>
        <v>0</v>
      </c>
      <c r="D116" s="40"/>
      <c r="E116" s="40"/>
      <c r="F116" s="40"/>
      <c r="G116" s="40"/>
      <c r="H116" s="40"/>
      <c r="I116" s="40"/>
      <c r="J116" s="40"/>
      <c r="K116" s="40"/>
      <c r="L116" s="40"/>
      <c r="M116" s="40"/>
      <c r="N116" s="40"/>
      <c r="O116" s="40"/>
      <c r="P116" s="40"/>
      <c r="Q116" s="40"/>
      <c r="R116" s="40"/>
      <c r="S116" s="40"/>
      <c r="T116" s="45"/>
    </row>
    <row r="117" spans="1:20" ht="30.6" customHeight="1" x14ac:dyDescent="0.25">
      <c r="A117" s="43">
        <f>'S5 Maquette'!B147</f>
        <v>0</v>
      </c>
      <c r="B117" s="43">
        <f>'S5 Maquette'!C147</f>
        <v>0</v>
      </c>
      <c r="C117" s="42">
        <f>'S5 Maquette'!F147</f>
        <v>0</v>
      </c>
      <c r="D117" s="40"/>
      <c r="E117" s="40"/>
      <c r="F117" s="40"/>
      <c r="G117" s="40"/>
      <c r="H117" s="40"/>
      <c r="I117" s="40"/>
      <c r="J117" s="40"/>
      <c r="K117" s="40"/>
      <c r="L117" s="40"/>
      <c r="M117" s="40"/>
      <c r="N117" s="40"/>
      <c r="O117" s="40"/>
      <c r="P117" s="40"/>
      <c r="Q117" s="40"/>
      <c r="R117" s="40"/>
      <c r="S117" s="40"/>
      <c r="T117" s="45"/>
    </row>
    <row r="118" spans="1:20" ht="30.6" customHeight="1" x14ac:dyDescent="0.25">
      <c r="A118" s="43">
        <f>'S5 Maquette'!B148</f>
        <v>0</v>
      </c>
      <c r="B118" s="43">
        <f>'S5 Maquette'!C148</f>
        <v>0</v>
      </c>
      <c r="C118" s="42">
        <f>'S5 Maquette'!F148</f>
        <v>0</v>
      </c>
      <c r="D118" s="40"/>
      <c r="E118" s="40"/>
      <c r="F118" s="40"/>
      <c r="G118" s="40"/>
      <c r="H118" s="40"/>
      <c r="I118" s="40"/>
      <c r="J118" s="40"/>
      <c r="K118" s="40"/>
      <c r="L118" s="40"/>
      <c r="M118" s="40"/>
      <c r="N118" s="40"/>
      <c r="O118" s="40"/>
      <c r="P118" s="40"/>
      <c r="Q118" s="40"/>
      <c r="R118" s="40"/>
      <c r="S118" s="40"/>
      <c r="T118" s="45"/>
    </row>
    <row r="119" spans="1:20" ht="30.6" customHeight="1" x14ac:dyDescent="0.25">
      <c r="A119" s="43">
        <f>'S5 Maquette'!B149</f>
        <v>0</v>
      </c>
      <c r="B119" s="43">
        <f>'S5 Maquette'!C149</f>
        <v>0</v>
      </c>
      <c r="C119" s="42">
        <f>'S5 Maquette'!F149</f>
        <v>0</v>
      </c>
      <c r="D119" s="40"/>
      <c r="E119" s="40"/>
      <c r="F119" s="40"/>
      <c r="G119" s="40"/>
      <c r="H119" s="40"/>
      <c r="I119" s="40"/>
      <c r="J119" s="40"/>
      <c r="K119" s="40"/>
      <c r="L119" s="40"/>
      <c r="M119" s="40"/>
      <c r="N119" s="40"/>
      <c r="O119" s="40"/>
      <c r="P119" s="40"/>
      <c r="Q119" s="40"/>
      <c r="R119" s="40"/>
      <c r="S119" s="40"/>
      <c r="T119" s="45"/>
    </row>
    <row r="120" spans="1:20" ht="30.6" customHeight="1" x14ac:dyDescent="0.25">
      <c r="A120" s="43">
        <f>'S5 Maquette'!B150</f>
        <v>0</v>
      </c>
      <c r="B120" s="43">
        <f>'S5 Maquette'!C150</f>
        <v>0</v>
      </c>
      <c r="C120" s="42">
        <f>'S5 Maquette'!F150</f>
        <v>0</v>
      </c>
      <c r="D120" s="40"/>
      <c r="E120" s="40"/>
      <c r="F120" s="40"/>
      <c r="G120" s="40"/>
      <c r="H120" s="40"/>
      <c r="I120" s="40"/>
      <c r="J120" s="40"/>
      <c r="K120" s="40"/>
      <c r="L120" s="40"/>
      <c r="M120" s="40"/>
      <c r="N120" s="40"/>
      <c r="O120" s="40"/>
      <c r="P120" s="40"/>
      <c r="Q120" s="40"/>
      <c r="R120" s="40"/>
      <c r="S120" s="40"/>
      <c r="T120" s="45"/>
    </row>
    <row r="121" spans="1:20" ht="30.6" customHeight="1" x14ac:dyDescent="0.25">
      <c r="A121" s="43">
        <f>'S5 Maquette'!B151</f>
        <v>0</v>
      </c>
      <c r="B121" s="43">
        <f>'S5 Maquette'!C151</f>
        <v>0</v>
      </c>
      <c r="C121" s="42">
        <f>'S5 Maquette'!F151</f>
        <v>0</v>
      </c>
      <c r="D121" s="40"/>
      <c r="E121" s="40"/>
      <c r="F121" s="40"/>
      <c r="G121" s="40"/>
      <c r="H121" s="40"/>
      <c r="I121" s="40"/>
      <c r="J121" s="40"/>
      <c r="K121" s="40"/>
      <c r="L121" s="40"/>
      <c r="M121" s="40"/>
      <c r="N121" s="40"/>
      <c r="O121" s="40"/>
      <c r="P121" s="40"/>
      <c r="Q121" s="40"/>
      <c r="R121" s="40"/>
      <c r="S121" s="40"/>
      <c r="T121" s="45"/>
    </row>
    <row r="122" spans="1:20" ht="30.6" customHeight="1" x14ac:dyDescent="0.25">
      <c r="A122" s="43">
        <f>'S5 Maquette'!B152</f>
        <v>0</v>
      </c>
      <c r="B122" s="43">
        <f>'S5 Maquette'!C152</f>
        <v>0</v>
      </c>
      <c r="C122" s="42">
        <f>'S5 Maquette'!F152</f>
        <v>0</v>
      </c>
      <c r="D122" s="40"/>
      <c r="E122" s="40"/>
      <c r="F122" s="40"/>
      <c r="G122" s="40"/>
      <c r="H122" s="40"/>
      <c r="I122" s="40"/>
      <c r="J122" s="40"/>
      <c r="K122" s="40"/>
      <c r="L122" s="40"/>
      <c r="M122" s="40"/>
      <c r="N122" s="40"/>
      <c r="O122" s="40"/>
      <c r="P122" s="40"/>
      <c r="Q122" s="40"/>
      <c r="R122" s="40"/>
      <c r="S122" s="40"/>
      <c r="T122" s="45"/>
    </row>
    <row r="123" spans="1:20" ht="30.6" customHeight="1" x14ac:dyDescent="0.25">
      <c r="A123" s="43">
        <f>'S5 Maquette'!B153</f>
        <v>0</v>
      </c>
      <c r="B123" s="43">
        <f>'S5 Maquette'!C153</f>
        <v>0</v>
      </c>
      <c r="C123" s="42">
        <f>'S5 Maquette'!F153</f>
        <v>0</v>
      </c>
      <c r="D123" s="40"/>
      <c r="E123" s="40"/>
      <c r="F123" s="40"/>
      <c r="G123" s="40"/>
      <c r="H123" s="40"/>
      <c r="I123" s="40"/>
      <c r="J123" s="40"/>
      <c r="K123" s="40"/>
      <c r="L123" s="40"/>
      <c r="M123" s="40"/>
      <c r="N123" s="40"/>
      <c r="O123" s="40"/>
      <c r="P123" s="40"/>
      <c r="Q123" s="40"/>
      <c r="R123" s="40"/>
      <c r="S123" s="40"/>
      <c r="T123" s="45"/>
    </row>
    <row r="124" spans="1:20" ht="30.6" customHeight="1" x14ac:dyDescent="0.25">
      <c r="A124" s="43">
        <f>'S5 Maquette'!B154</f>
        <v>0</v>
      </c>
      <c r="B124" s="43">
        <f>'S5 Maquette'!C154</f>
        <v>0</v>
      </c>
      <c r="C124" s="42">
        <f>'S5 Maquette'!F154</f>
        <v>0</v>
      </c>
      <c r="D124" s="40"/>
      <c r="E124" s="40"/>
      <c r="F124" s="40"/>
      <c r="G124" s="40"/>
      <c r="H124" s="40"/>
      <c r="I124" s="40"/>
      <c r="J124" s="40"/>
      <c r="K124" s="40"/>
      <c r="L124" s="40"/>
      <c r="M124" s="40"/>
      <c r="N124" s="40"/>
      <c r="O124" s="40"/>
      <c r="P124" s="40"/>
      <c r="Q124" s="40"/>
      <c r="R124" s="40"/>
      <c r="S124" s="40"/>
      <c r="T124" s="45"/>
    </row>
    <row r="125" spans="1:20" ht="30.6" customHeight="1" x14ac:dyDescent="0.25">
      <c r="A125" s="43">
        <f>'S5 Maquette'!B155</f>
        <v>0</v>
      </c>
      <c r="B125" s="43">
        <f>'S5 Maquette'!C155</f>
        <v>0</v>
      </c>
      <c r="C125" s="42">
        <f>'S5 Maquette'!F155</f>
        <v>0</v>
      </c>
      <c r="D125" s="40"/>
      <c r="E125" s="40"/>
      <c r="F125" s="40"/>
      <c r="G125" s="40"/>
      <c r="H125" s="40"/>
      <c r="I125" s="40"/>
      <c r="J125" s="40"/>
      <c r="K125" s="40"/>
      <c r="L125" s="40"/>
      <c r="M125" s="40"/>
      <c r="N125" s="40"/>
      <c r="O125" s="40"/>
      <c r="P125" s="40"/>
      <c r="Q125" s="40"/>
      <c r="R125" s="40"/>
      <c r="S125" s="40"/>
      <c r="T125" s="45"/>
    </row>
    <row r="126" spans="1:20" ht="30.6" customHeight="1" x14ac:dyDescent="0.25">
      <c r="A126" s="43">
        <f>'S5 Maquette'!B156</f>
        <v>0</v>
      </c>
      <c r="B126" s="43">
        <f>'S5 Maquette'!C156</f>
        <v>0</v>
      </c>
      <c r="C126" s="42">
        <f>'S5 Maquette'!F156</f>
        <v>0</v>
      </c>
      <c r="D126" s="40"/>
      <c r="E126" s="40"/>
      <c r="F126" s="40"/>
      <c r="G126" s="40"/>
      <c r="H126" s="40"/>
      <c r="I126" s="40"/>
      <c r="J126" s="40"/>
      <c r="K126" s="40"/>
      <c r="L126" s="40"/>
      <c r="M126" s="40"/>
      <c r="N126" s="40"/>
      <c r="O126" s="40"/>
      <c r="P126" s="40"/>
      <c r="Q126" s="40"/>
      <c r="R126" s="40"/>
      <c r="S126" s="40"/>
      <c r="T126" s="45"/>
    </row>
    <row r="127" spans="1:20" ht="30.6" customHeight="1" x14ac:dyDescent="0.25">
      <c r="A127" s="43">
        <f>'S5 Maquette'!B157</f>
        <v>0</v>
      </c>
      <c r="B127" s="43">
        <f>'S5 Maquette'!C157</f>
        <v>0</v>
      </c>
      <c r="C127" s="42">
        <f>'S5 Maquette'!F157</f>
        <v>0</v>
      </c>
      <c r="D127" s="40"/>
      <c r="E127" s="40"/>
      <c r="F127" s="40"/>
      <c r="G127" s="40"/>
      <c r="H127" s="40"/>
      <c r="I127" s="40"/>
      <c r="J127" s="40"/>
      <c r="K127" s="40"/>
      <c r="L127" s="40"/>
      <c r="M127" s="40"/>
      <c r="N127" s="40"/>
      <c r="O127" s="40"/>
      <c r="P127" s="40"/>
      <c r="Q127" s="40"/>
      <c r="R127" s="40"/>
      <c r="S127" s="40"/>
      <c r="T127" s="45"/>
    </row>
    <row r="128" spans="1:20" ht="30.6" customHeight="1" x14ac:dyDescent="0.25">
      <c r="A128" s="43">
        <f>'S5 Maquette'!B158</f>
        <v>0</v>
      </c>
      <c r="B128" s="43">
        <f>'S5 Maquette'!C158</f>
        <v>0</v>
      </c>
      <c r="C128" s="42">
        <f>'S5 Maquette'!F158</f>
        <v>0</v>
      </c>
      <c r="D128" s="40"/>
      <c r="E128" s="40"/>
      <c r="F128" s="40"/>
      <c r="G128" s="40"/>
      <c r="H128" s="40"/>
      <c r="I128" s="40"/>
      <c r="J128" s="40"/>
      <c r="K128" s="40"/>
      <c r="L128" s="40"/>
      <c r="M128" s="40"/>
      <c r="N128" s="40"/>
      <c r="O128" s="40"/>
      <c r="P128" s="40"/>
      <c r="Q128" s="40"/>
      <c r="R128" s="40"/>
      <c r="S128" s="40"/>
      <c r="T128" s="45"/>
    </row>
    <row r="129" spans="1:20" ht="30.6" customHeight="1" x14ac:dyDescent="0.25">
      <c r="A129" s="43">
        <f>'S5 Maquette'!B159</f>
        <v>0</v>
      </c>
      <c r="B129" s="43">
        <f>'S5 Maquette'!C159</f>
        <v>0</v>
      </c>
      <c r="C129" s="42">
        <f>'S5 Maquette'!F159</f>
        <v>0</v>
      </c>
      <c r="D129" s="40"/>
      <c r="E129" s="40"/>
      <c r="F129" s="40"/>
      <c r="G129" s="40"/>
      <c r="H129" s="40"/>
      <c r="I129" s="40"/>
      <c r="J129" s="40"/>
      <c r="K129" s="40"/>
      <c r="L129" s="40"/>
      <c r="M129" s="40"/>
      <c r="N129" s="40"/>
      <c r="O129" s="40"/>
      <c r="P129" s="40"/>
      <c r="Q129" s="40"/>
      <c r="R129" s="40"/>
      <c r="S129" s="40"/>
      <c r="T129" s="45"/>
    </row>
    <row r="130" spans="1:20" ht="30.6" customHeight="1" x14ac:dyDescent="0.25">
      <c r="A130" s="43">
        <f>'S5 Maquette'!B160</f>
        <v>0</v>
      </c>
      <c r="B130" s="43">
        <f>'S5 Maquette'!C160</f>
        <v>0</v>
      </c>
      <c r="C130" s="42">
        <f>'S5 Maquette'!F160</f>
        <v>0</v>
      </c>
      <c r="D130" s="40"/>
      <c r="E130" s="40"/>
      <c r="F130" s="40"/>
      <c r="G130" s="40"/>
      <c r="H130" s="40"/>
      <c r="I130" s="40"/>
      <c r="J130" s="40"/>
      <c r="K130" s="40"/>
      <c r="L130" s="40"/>
      <c r="M130" s="40"/>
      <c r="N130" s="40"/>
      <c r="O130" s="40"/>
      <c r="P130" s="40"/>
      <c r="Q130" s="40"/>
      <c r="R130" s="40"/>
      <c r="S130" s="40"/>
      <c r="T130" s="45"/>
    </row>
    <row r="131" spans="1:20" ht="30.6" customHeight="1" x14ac:dyDescent="0.25">
      <c r="A131" s="43">
        <f>'S5 Maquette'!B161</f>
        <v>0</v>
      </c>
      <c r="B131" s="43">
        <f>'S5 Maquette'!C161</f>
        <v>0</v>
      </c>
      <c r="C131" s="42">
        <f>'S5 Maquette'!F161</f>
        <v>0</v>
      </c>
      <c r="D131" s="40"/>
      <c r="E131" s="40"/>
      <c r="F131" s="40"/>
      <c r="G131" s="40"/>
      <c r="H131" s="40"/>
      <c r="I131" s="40"/>
      <c r="J131" s="40"/>
      <c r="K131" s="40"/>
      <c r="L131" s="40"/>
      <c r="M131" s="40"/>
      <c r="N131" s="40"/>
      <c r="O131" s="40"/>
      <c r="P131" s="40"/>
      <c r="Q131" s="40"/>
      <c r="R131" s="40"/>
      <c r="S131" s="40"/>
      <c r="T131" s="45"/>
    </row>
    <row r="132" spans="1:20" ht="30.6" customHeight="1" x14ac:dyDescent="0.25">
      <c r="A132" s="43">
        <f>'S5 Maquette'!B162</f>
        <v>0</v>
      </c>
      <c r="B132" s="43">
        <f>'S5 Maquette'!C162</f>
        <v>0</v>
      </c>
      <c r="C132" s="42">
        <f>'S5 Maquette'!F162</f>
        <v>0</v>
      </c>
      <c r="D132" s="40"/>
      <c r="E132" s="40"/>
      <c r="F132" s="40"/>
      <c r="G132" s="40"/>
      <c r="H132" s="40"/>
      <c r="I132" s="40"/>
      <c r="J132" s="40"/>
      <c r="K132" s="40"/>
      <c r="L132" s="40"/>
      <c r="M132" s="40"/>
      <c r="N132" s="40"/>
      <c r="O132" s="40"/>
      <c r="P132" s="40"/>
      <c r="Q132" s="40"/>
      <c r="R132" s="40"/>
      <c r="S132" s="40"/>
      <c r="T132" s="45"/>
    </row>
    <row r="133" spans="1:20" ht="30.6" customHeight="1" x14ac:dyDescent="0.25">
      <c r="A133" s="43">
        <f>'S5 Maquette'!B163</f>
        <v>0</v>
      </c>
      <c r="B133" s="43">
        <f>'S5 Maquette'!C163</f>
        <v>0</v>
      </c>
      <c r="C133" s="42">
        <f>'S5 Maquette'!F163</f>
        <v>0</v>
      </c>
      <c r="D133" s="40"/>
      <c r="E133" s="40"/>
      <c r="F133" s="40"/>
      <c r="G133" s="40"/>
      <c r="H133" s="40"/>
      <c r="I133" s="40"/>
      <c r="J133" s="40"/>
      <c r="K133" s="40"/>
      <c r="L133" s="40"/>
      <c r="M133" s="40"/>
      <c r="N133" s="40"/>
      <c r="O133" s="40"/>
      <c r="P133" s="40"/>
      <c r="Q133" s="40"/>
      <c r="R133" s="40"/>
      <c r="S133" s="40"/>
      <c r="T133" s="45"/>
    </row>
    <row r="134" spans="1:20" ht="30.6" customHeight="1" x14ac:dyDescent="0.25">
      <c r="A134" s="43">
        <f>'S5 Maquette'!B164</f>
        <v>0</v>
      </c>
      <c r="B134" s="43">
        <f>'S5 Maquette'!C164</f>
        <v>0</v>
      </c>
      <c r="C134" s="42">
        <f>'S5 Maquette'!F164</f>
        <v>0</v>
      </c>
      <c r="D134" s="40"/>
      <c r="E134" s="40"/>
      <c r="F134" s="40"/>
      <c r="G134" s="40"/>
      <c r="H134" s="40"/>
      <c r="I134" s="40"/>
      <c r="J134" s="40"/>
      <c r="K134" s="40"/>
      <c r="L134" s="40"/>
      <c r="M134" s="40"/>
      <c r="N134" s="40"/>
      <c r="O134" s="40"/>
      <c r="P134" s="40"/>
      <c r="Q134" s="40"/>
      <c r="R134" s="40"/>
      <c r="S134" s="40"/>
      <c r="T134" s="45"/>
    </row>
    <row r="135" spans="1:20" ht="30.6" customHeight="1" x14ac:dyDescent="0.25">
      <c r="A135" s="43">
        <f>'S5 Maquette'!B165</f>
        <v>0</v>
      </c>
      <c r="B135" s="43">
        <f>'S5 Maquette'!C165</f>
        <v>0</v>
      </c>
      <c r="C135" s="42">
        <f>'S5 Maquette'!F165</f>
        <v>0</v>
      </c>
      <c r="D135" s="40"/>
      <c r="E135" s="40"/>
      <c r="F135" s="40"/>
      <c r="G135" s="40"/>
      <c r="H135" s="40"/>
      <c r="I135" s="40"/>
      <c r="J135" s="40"/>
      <c r="K135" s="40"/>
      <c r="L135" s="40"/>
      <c r="M135" s="40"/>
      <c r="N135" s="40"/>
      <c r="O135" s="40"/>
      <c r="P135" s="40"/>
      <c r="Q135" s="40"/>
      <c r="R135" s="40"/>
      <c r="S135" s="40"/>
      <c r="T135" s="45"/>
    </row>
    <row r="136" spans="1:20" ht="30.6" customHeight="1" x14ac:dyDescent="0.25">
      <c r="A136" s="43">
        <f>'S5 Maquette'!B166</f>
        <v>0</v>
      </c>
      <c r="B136" s="43">
        <f>'S5 Maquette'!C166</f>
        <v>0</v>
      </c>
      <c r="C136" s="42">
        <f>'S5 Maquette'!F166</f>
        <v>0</v>
      </c>
      <c r="D136" s="40"/>
      <c r="E136" s="40"/>
      <c r="F136" s="40"/>
      <c r="G136" s="40"/>
      <c r="H136" s="40"/>
      <c r="I136" s="40"/>
      <c r="J136" s="40"/>
      <c r="K136" s="40"/>
      <c r="L136" s="40"/>
      <c r="M136" s="40"/>
      <c r="N136" s="40"/>
      <c r="O136" s="40"/>
      <c r="P136" s="40"/>
      <c r="Q136" s="40"/>
      <c r="R136" s="40"/>
      <c r="S136" s="40"/>
      <c r="T136" s="45"/>
    </row>
    <row r="137" spans="1:20" ht="30.6" customHeight="1" x14ac:dyDescent="0.25">
      <c r="A137" s="43">
        <f>'S5 Maquette'!B167</f>
        <v>0</v>
      </c>
      <c r="B137" s="43">
        <f>'S5 Maquette'!C167</f>
        <v>0</v>
      </c>
      <c r="C137" s="42">
        <f>'S5 Maquette'!F167</f>
        <v>0</v>
      </c>
      <c r="D137" s="40"/>
      <c r="E137" s="40"/>
      <c r="F137" s="40"/>
      <c r="G137" s="40"/>
      <c r="H137" s="40"/>
      <c r="I137" s="40"/>
      <c r="J137" s="40"/>
      <c r="K137" s="40"/>
      <c r="L137" s="40"/>
      <c r="M137" s="40"/>
      <c r="N137" s="40"/>
      <c r="O137" s="40"/>
      <c r="P137" s="40"/>
      <c r="Q137" s="40"/>
      <c r="R137" s="40"/>
      <c r="S137" s="40"/>
      <c r="T137" s="45"/>
    </row>
    <row r="138" spans="1:20" ht="30.6" customHeight="1" x14ac:dyDescent="0.25">
      <c r="A138" s="43">
        <f>'S5 Maquette'!B168</f>
        <v>0</v>
      </c>
      <c r="B138" s="43">
        <f>'S5 Maquette'!C168</f>
        <v>0</v>
      </c>
      <c r="C138" s="42">
        <f>'S5 Maquette'!F168</f>
        <v>0</v>
      </c>
      <c r="D138" s="40"/>
      <c r="E138" s="40"/>
      <c r="F138" s="40"/>
      <c r="G138" s="40"/>
      <c r="H138" s="40"/>
      <c r="I138" s="40"/>
      <c r="J138" s="40"/>
      <c r="K138" s="40"/>
      <c r="L138" s="40"/>
      <c r="M138" s="40"/>
      <c r="N138" s="40"/>
      <c r="O138" s="40"/>
      <c r="P138" s="40"/>
      <c r="Q138" s="40"/>
      <c r="R138" s="40"/>
      <c r="S138" s="40"/>
      <c r="T138" s="45"/>
    </row>
    <row r="139" spans="1:20" ht="30.6" customHeight="1" x14ac:dyDescent="0.25">
      <c r="A139" s="43">
        <f>'S5 Maquette'!B169</f>
        <v>0</v>
      </c>
      <c r="B139" s="43">
        <f>'S5 Maquette'!C169</f>
        <v>0</v>
      </c>
      <c r="C139" s="42">
        <f>'S5 Maquette'!F169</f>
        <v>0</v>
      </c>
      <c r="D139" s="40"/>
      <c r="E139" s="40"/>
      <c r="F139" s="40"/>
      <c r="G139" s="40"/>
      <c r="H139" s="40"/>
      <c r="I139" s="40"/>
      <c r="J139" s="40"/>
      <c r="K139" s="40"/>
      <c r="L139" s="40"/>
      <c r="M139" s="40"/>
      <c r="N139" s="40"/>
      <c r="O139" s="40"/>
      <c r="P139" s="40"/>
      <c r="Q139" s="40"/>
      <c r="R139" s="40"/>
      <c r="S139" s="40"/>
      <c r="T139" s="45"/>
    </row>
    <row r="140" spans="1:20" ht="30.6" customHeight="1" x14ac:dyDescent="0.25">
      <c r="A140" s="43">
        <f>'S5 Maquette'!B170</f>
        <v>0</v>
      </c>
      <c r="B140" s="43">
        <f>'S5 Maquette'!C170</f>
        <v>0</v>
      </c>
      <c r="C140" s="42">
        <f>'S5 Maquette'!F170</f>
        <v>0</v>
      </c>
      <c r="D140" s="40"/>
      <c r="E140" s="40"/>
      <c r="F140" s="40"/>
      <c r="G140" s="40"/>
      <c r="H140" s="40"/>
      <c r="I140" s="40"/>
      <c r="J140" s="40"/>
      <c r="K140" s="40"/>
      <c r="L140" s="40"/>
      <c r="M140" s="40"/>
      <c r="N140" s="40"/>
      <c r="O140" s="40"/>
      <c r="P140" s="40"/>
      <c r="Q140" s="40"/>
      <c r="R140" s="40"/>
      <c r="S140" s="40"/>
      <c r="T140" s="45"/>
    </row>
    <row r="141" spans="1:20" ht="30.6" customHeight="1" x14ac:dyDescent="0.25">
      <c r="A141" s="43">
        <f>'S5 Maquette'!B171</f>
        <v>0</v>
      </c>
      <c r="B141" s="43">
        <f>'S5 Maquette'!C171</f>
        <v>0</v>
      </c>
      <c r="C141" s="42">
        <f>'S5 Maquette'!F171</f>
        <v>0</v>
      </c>
      <c r="D141" s="40"/>
      <c r="E141" s="40"/>
      <c r="F141" s="40"/>
      <c r="G141" s="40"/>
      <c r="H141" s="40"/>
      <c r="I141" s="40"/>
      <c r="J141" s="40"/>
      <c r="K141" s="40"/>
      <c r="L141" s="40"/>
      <c r="M141" s="40"/>
      <c r="N141" s="40"/>
      <c r="O141" s="40"/>
      <c r="P141" s="40"/>
      <c r="Q141" s="40"/>
      <c r="R141" s="40"/>
      <c r="S141" s="40"/>
      <c r="T141" s="45"/>
    </row>
    <row r="142" spans="1:20" ht="30.6" customHeight="1" x14ac:dyDescent="0.25">
      <c r="A142" s="43">
        <f>'S5 Maquette'!B172</f>
        <v>0</v>
      </c>
      <c r="B142" s="43">
        <f>'S5 Maquette'!C172</f>
        <v>0</v>
      </c>
      <c r="C142" s="42">
        <f>'S5 Maquette'!F172</f>
        <v>0</v>
      </c>
      <c r="D142" s="40"/>
      <c r="E142" s="40"/>
      <c r="F142" s="40"/>
      <c r="G142" s="40"/>
      <c r="H142" s="40"/>
      <c r="I142" s="40"/>
      <c r="J142" s="40"/>
      <c r="K142" s="40"/>
      <c r="L142" s="40"/>
      <c r="M142" s="40"/>
      <c r="N142" s="40"/>
      <c r="O142" s="40"/>
      <c r="P142" s="40"/>
      <c r="Q142" s="40"/>
      <c r="R142" s="40"/>
      <c r="S142" s="40"/>
      <c r="T142" s="45"/>
    </row>
    <row r="143" spans="1:20" ht="30.6" customHeight="1" x14ac:dyDescent="0.25">
      <c r="A143" s="43">
        <f>'S5 Maquette'!B173</f>
        <v>0</v>
      </c>
      <c r="B143" s="43">
        <f>'S5 Maquette'!C173</f>
        <v>0</v>
      </c>
      <c r="C143" s="42">
        <f>'S5 Maquette'!F173</f>
        <v>0</v>
      </c>
      <c r="D143" s="40"/>
      <c r="E143" s="40"/>
      <c r="F143" s="40"/>
      <c r="G143" s="40"/>
      <c r="H143" s="40"/>
      <c r="I143" s="40"/>
      <c r="J143" s="40"/>
      <c r="K143" s="40"/>
      <c r="L143" s="40"/>
      <c r="M143" s="40"/>
      <c r="N143" s="40"/>
      <c r="O143" s="40"/>
      <c r="P143" s="40"/>
      <c r="Q143" s="40"/>
      <c r="R143" s="40"/>
      <c r="S143" s="40"/>
      <c r="T143" s="45"/>
    </row>
    <row r="144" spans="1:20" ht="30.6" customHeight="1" x14ac:dyDescent="0.25">
      <c r="A144" s="43">
        <f>'S5 Maquette'!B174</f>
        <v>0</v>
      </c>
      <c r="B144" s="43">
        <f>'S5 Maquette'!C174</f>
        <v>0</v>
      </c>
      <c r="C144" s="42">
        <f>'S5 Maquette'!F174</f>
        <v>0</v>
      </c>
      <c r="D144" s="40"/>
      <c r="E144" s="40"/>
      <c r="F144" s="40"/>
      <c r="G144" s="40"/>
      <c r="H144" s="40"/>
      <c r="I144" s="40"/>
      <c r="J144" s="40"/>
      <c r="K144" s="40"/>
      <c r="L144" s="40"/>
      <c r="M144" s="40"/>
      <c r="N144" s="40"/>
      <c r="O144" s="40"/>
      <c r="P144" s="40"/>
      <c r="Q144" s="40"/>
      <c r="R144" s="40"/>
      <c r="S144" s="40"/>
      <c r="T144" s="45"/>
    </row>
    <row r="145" spans="1:20" ht="30.6" customHeight="1" x14ac:dyDescent="0.25">
      <c r="A145" s="43">
        <f>'S5 Maquette'!B175</f>
        <v>0</v>
      </c>
      <c r="B145" s="43">
        <f>'S5 Maquette'!C175</f>
        <v>0</v>
      </c>
      <c r="C145" s="42">
        <f>'S5 Maquette'!F175</f>
        <v>0</v>
      </c>
      <c r="D145" s="40"/>
      <c r="E145" s="40"/>
      <c r="F145" s="40"/>
      <c r="G145" s="40"/>
      <c r="H145" s="40"/>
      <c r="I145" s="40"/>
      <c r="J145" s="40"/>
      <c r="K145" s="40"/>
      <c r="L145" s="40"/>
      <c r="M145" s="40"/>
      <c r="N145" s="40"/>
      <c r="O145" s="40"/>
      <c r="P145" s="40"/>
      <c r="Q145" s="40"/>
      <c r="R145" s="40"/>
      <c r="S145" s="40"/>
      <c r="T145" s="45"/>
    </row>
    <row r="146" spans="1:20" ht="30.6" customHeight="1" x14ac:dyDescent="0.25">
      <c r="A146" s="43">
        <f>'S5 Maquette'!B176</f>
        <v>0</v>
      </c>
      <c r="B146" s="43">
        <f>'S5 Maquette'!C176</f>
        <v>0</v>
      </c>
      <c r="C146" s="42">
        <f>'S5 Maquette'!F176</f>
        <v>0</v>
      </c>
      <c r="D146" s="40"/>
      <c r="E146" s="40"/>
      <c r="F146" s="40"/>
      <c r="G146" s="40"/>
      <c r="H146" s="40"/>
      <c r="I146" s="40"/>
      <c r="J146" s="40"/>
      <c r="K146" s="40"/>
      <c r="L146" s="40"/>
      <c r="M146" s="40"/>
      <c r="N146" s="40"/>
      <c r="O146" s="40"/>
      <c r="P146" s="40"/>
      <c r="Q146" s="40"/>
      <c r="R146" s="40"/>
      <c r="S146" s="40"/>
      <c r="T146" s="45"/>
    </row>
    <row r="147" spans="1:20" ht="30.6" customHeight="1" x14ac:dyDescent="0.25">
      <c r="A147" s="43">
        <f>'S5 Maquette'!B177</f>
        <v>0</v>
      </c>
      <c r="B147" s="43">
        <f>'S5 Maquette'!C177</f>
        <v>0</v>
      </c>
      <c r="C147" s="42">
        <f>'S5 Maquette'!F177</f>
        <v>0</v>
      </c>
      <c r="D147" s="40"/>
      <c r="E147" s="40"/>
      <c r="F147" s="40"/>
      <c r="G147" s="40"/>
      <c r="H147" s="40"/>
      <c r="I147" s="40"/>
      <c r="J147" s="40"/>
      <c r="K147" s="40"/>
      <c r="L147" s="40"/>
      <c r="M147" s="40"/>
      <c r="N147" s="40"/>
      <c r="O147" s="40"/>
      <c r="P147" s="40"/>
      <c r="Q147" s="40"/>
      <c r="R147" s="40"/>
      <c r="S147" s="40"/>
      <c r="T147" s="45"/>
    </row>
    <row r="148" spans="1:20" ht="30.6" customHeight="1" x14ac:dyDescent="0.25">
      <c r="A148" s="43">
        <f>'S5 Maquette'!B178</f>
        <v>0</v>
      </c>
      <c r="B148" s="43">
        <f>'S5 Maquette'!C178</f>
        <v>0</v>
      </c>
      <c r="C148" s="42">
        <f>'S5 Maquette'!F178</f>
        <v>0</v>
      </c>
      <c r="D148" s="40"/>
      <c r="E148" s="40"/>
      <c r="F148" s="40"/>
      <c r="G148" s="40"/>
      <c r="H148" s="40"/>
      <c r="I148" s="40"/>
      <c r="J148" s="40"/>
      <c r="K148" s="40"/>
      <c r="L148" s="40"/>
      <c r="M148" s="40"/>
      <c r="N148" s="40"/>
      <c r="O148" s="40"/>
      <c r="P148" s="40"/>
      <c r="Q148" s="40"/>
      <c r="R148" s="40"/>
      <c r="S148" s="40"/>
      <c r="T148" s="45"/>
    </row>
    <row r="149" spans="1:20" ht="30.6" customHeight="1" x14ac:dyDescent="0.25">
      <c r="A149" s="43">
        <f>'S5 Maquette'!B179</f>
        <v>0</v>
      </c>
      <c r="B149" s="43">
        <f>'S5 Maquette'!C179</f>
        <v>0</v>
      </c>
      <c r="C149" s="42">
        <f>'S5 Maquette'!F179</f>
        <v>0</v>
      </c>
      <c r="D149" s="40"/>
      <c r="E149" s="40"/>
      <c r="F149" s="40"/>
      <c r="G149" s="40"/>
      <c r="H149" s="40"/>
      <c r="I149" s="40"/>
      <c r="J149" s="40"/>
      <c r="K149" s="40"/>
      <c r="L149" s="40"/>
      <c r="M149" s="40"/>
      <c r="N149" s="40"/>
      <c r="O149" s="40"/>
      <c r="P149" s="40"/>
      <c r="Q149" s="40"/>
      <c r="R149" s="40"/>
      <c r="S149" s="40"/>
      <c r="T149" s="45"/>
    </row>
    <row r="150" spans="1:20" ht="30.6" customHeight="1" x14ac:dyDescent="0.25">
      <c r="A150" s="43">
        <f>'S5 Maquette'!B180</f>
        <v>0</v>
      </c>
      <c r="B150" s="43">
        <f>'S5 Maquette'!C180</f>
        <v>0</v>
      </c>
      <c r="C150" s="42">
        <f>'S5 Maquette'!F180</f>
        <v>0</v>
      </c>
      <c r="D150" s="40"/>
      <c r="E150" s="40"/>
      <c r="F150" s="40"/>
      <c r="G150" s="40"/>
      <c r="H150" s="40"/>
      <c r="I150" s="40"/>
      <c r="J150" s="40"/>
      <c r="K150" s="40"/>
      <c r="L150" s="40"/>
      <c r="M150" s="40"/>
      <c r="N150" s="40"/>
      <c r="O150" s="40"/>
      <c r="P150" s="40"/>
      <c r="Q150" s="40"/>
      <c r="R150" s="40"/>
      <c r="S150" s="40"/>
      <c r="T150" s="45"/>
    </row>
    <row r="151" spans="1:20" ht="30.6" customHeight="1" x14ac:dyDescent="0.25">
      <c r="A151" s="43">
        <f>'S5 Maquette'!B181</f>
        <v>0</v>
      </c>
      <c r="B151" s="43">
        <f>'S5 Maquette'!C181</f>
        <v>0</v>
      </c>
      <c r="C151" s="42">
        <f>'S5 Maquette'!F181</f>
        <v>0</v>
      </c>
      <c r="D151" s="40"/>
      <c r="E151" s="40"/>
      <c r="F151" s="40"/>
      <c r="G151" s="40"/>
      <c r="H151" s="40"/>
      <c r="I151" s="40"/>
      <c r="J151" s="40"/>
      <c r="K151" s="40"/>
      <c r="L151" s="40"/>
      <c r="M151" s="40"/>
      <c r="N151" s="40"/>
      <c r="O151" s="40"/>
      <c r="P151" s="40"/>
      <c r="Q151" s="40"/>
      <c r="R151" s="40"/>
      <c r="S151" s="40"/>
      <c r="T151" s="45"/>
    </row>
    <row r="152" spans="1:20" ht="30.6" customHeight="1" x14ac:dyDescent="0.25">
      <c r="A152" s="43">
        <f>'S5 Maquette'!B182</f>
        <v>0</v>
      </c>
      <c r="B152" s="43">
        <f>'S5 Maquette'!C182</f>
        <v>0</v>
      </c>
      <c r="C152" s="42">
        <f>'S5 Maquette'!F182</f>
        <v>0</v>
      </c>
      <c r="D152" s="40"/>
      <c r="E152" s="40"/>
      <c r="F152" s="40"/>
      <c r="G152" s="40"/>
      <c r="H152" s="40"/>
      <c r="I152" s="40"/>
      <c r="J152" s="40"/>
      <c r="K152" s="40"/>
      <c r="L152" s="40"/>
      <c r="M152" s="40"/>
      <c r="N152" s="40"/>
      <c r="O152" s="40"/>
      <c r="P152" s="40"/>
      <c r="Q152" s="40"/>
      <c r="R152" s="40"/>
      <c r="S152" s="40"/>
      <c r="T152" s="45"/>
    </row>
    <row r="153" spans="1:20" ht="30.6" customHeight="1" x14ac:dyDescent="0.25">
      <c r="A153" s="43">
        <f>'S5 Maquette'!B183</f>
        <v>0</v>
      </c>
      <c r="B153" s="43">
        <f>'S5 Maquette'!C183</f>
        <v>0</v>
      </c>
      <c r="C153" s="42">
        <f>'S5 Maquette'!F183</f>
        <v>0</v>
      </c>
      <c r="D153" s="40"/>
      <c r="E153" s="40"/>
      <c r="F153" s="40"/>
      <c r="G153" s="40"/>
      <c r="H153" s="40"/>
      <c r="I153" s="40"/>
      <c r="J153" s="40"/>
      <c r="K153" s="40"/>
      <c r="L153" s="40"/>
      <c r="M153" s="40"/>
      <c r="N153" s="40"/>
      <c r="O153" s="40"/>
      <c r="P153" s="40"/>
      <c r="Q153" s="40"/>
      <c r="R153" s="40"/>
      <c r="S153" s="40"/>
      <c r="T153" s="45"/>
    </row>
    <row r="154" spans="1:20" ht="30.6" customHeight="1" x14ac:dyDescent="0.25">
      <c r="A154" s="43">
        <f>'S5 Maquette'!B184</f>
        <v>0</v>
      </c>
      <c r="B154" s="43">
        <f>'S5 Maquette'!C184</f>
        <v>0</v>
      </c>
      <c r="C154" s="42">
        <f>'S5 Maquette'!F184</f>
        <v>0</v>
      </c>
      <c r="D154" s="40"/>
      <c r="E154" s="40"/>
      <c r="F154" s="40"/>
      <c r="G154" s="40"/>
      <c r="H154" s="40"/>
      <c r="I154" s="40"/>
      <c r="J154" s="40"/>
      <c r="K154" s="40"/>
      <c r="L154" s="40"/>
      <c r="M154" s="40"/>
      <c r="N154" s="40"/>
      <c r="O154" s="40"/>
      <c r="P154" s="40"/>
      <c r="Q154" s="40"/>
      <c r="R154" s="40"/>
      <c r="S154" s="40"/>
      <c r="T154" s="45"/>
    </row>
    <row r="155" spans="1:20" ht="30.6" customHeight="1" x14ac:dyDescent="0.25">
      <c r="A155" s="43">
        <f>'S5 Maquette'!B185</f>
        <v>0</v>
      </c>
      <c r="B155" s="43">
        <f>'S5 Maquette'!C185</f>
        <v>0</v>
      </c>
      <c r="C155" s="42">
        <f>'S5 Maquette'!F185</f>
        <v>0</v>
      </c>
      <c r="D155" s="40"/>
      <c r="E155" s="40"/>
      <c r="F155" s="40"/>
      <c r="G155" s="40"/>
      <c r="H155" s="40"/>
      <c r="I155" s="40"/>
      <c r="J155" s="40"/>
      <c r="K155" s="40"/>
      <c r="L155" s="40"/>
      <c r="M155" s="40"/>
      <c r="N155" s="40"/>
      <c r="O155" s="40"/>
      <c r="P155" s="40"/>
      <c r="Q155" s="40"/>
      <c r="R155" s="40"/>
      <c r="S155" s="40"/>
      <c r="T155" s="45"/>
    </row>
    <row r="156" spans="1:20" ht="30.6" customHeight="1" x14ac:dyDescent="0.25">
      <c r="A156" s="43">
        <f>'S5 Maquette'!B186</f>
        <v>0</v>
      </c>
      <c r="B156" s="43">
        <f>'S5 Maquette'!C186</f>
        <v>0</v>
      </c>
      <c r="C156" s="42">
        <f>'S5 Maquette'!F186</f>
        <v>0</v>
      </c>
      <c r="D156" s="40"/>
      <c r="E156" s="40"/>
      <c r="F156" s="40"/>
      <c r="G156" s="40"/>
      <c r="H156" s="40"/>
      <c r="I156" s="40"/>
      <c r="J156" s="40"/>
      <c r="K156" s="40"/>
      <c r="L156" s="40"/>
      <c r="M156" s="40"/>
      <c r="N156" s="40"/>
      <c r="O156" s="40"/>
      <c r="P156" s="40"/>
      <c r="Q156" s="40"/>
      <c r="R156" s="40"/>
      <c r="S156" s="40"/>
      <c r="T156" s="45"/>
    </row>
    <row r="157" spans="1:20" ht="30.6" customHeight="1" x14ac:dyDescent="0.25">
      <c r="A157" s="43">
        <f>'S5 Maquette'!B187</f>
        <v>0</v>
      </c>
      <c r="B157" s="43">
        <f>'S5 Maquette'!C187</f>
        <v>0</v>
      </c>
      <c r="C157" s="42">
        <f>'S5 Maquette'!F187</f>
        <v>0</v>
      </c>
      <c r="D157" s="40"/>
      <c r="E157" s="40"/>
      <c r="F157" s="40"/>
      <c r="G157" s="40"/>
      <c r="H157" s="40"/>
      <c r="I157" s="40"/>
      <c r="J157" s="40"/>
      <c r="K157" s="40"/>
      <c r="L157" s="40"/>
      <c r="M157" s="40"/>
      <c r="N157" s="40"/>
      <c r="O157" s="40"/>
      <c r="P157" s="40"/>
      <c r="Q157" s="40"/>
      <c r="R157" s="40"/>
      <c r="S157" s="40"/>
      <c r="T157" s="45"/>
    </row>
    <row r="158" spans="1:20" ht="30.6" customHeight="1" x14ac:dyDescent="0.25">
      <c r="A158" s="43">
        <f>'S5 Maquette'!B188</f>
        <v>0</v>
      </c>
      <c r="B158" s="43">
        <f>'S5 Maquette'!C188</f>
        <v>0</v>
      </c>
      <c r="C158" s="42">
        <f>'S5 Maquette'!F188</f>
        <v>0</v>
      </c>
      <c r="D158" s="40"/>
      <c r="E158" s="40"/>
      <c r="F158" s="40"/>
      <c r="G158" s="40"/>
      <c r="H158" s="40"/>
      <c r="I158" s="40"/>
      <c r="J158" s="40"/>
      <c r="K158" s="40"/>
      <c r="L158" s="40"/>
      <c r="M158" s="40"/>
      <c r="N158" s="40"/>
      <c r="O158" s="40"/>
      <c r="P158" s="40"/>
      <c r="Q158" s="40"/>
      <c r="R158" s="40"/>
      <c r="S158" s="40"/>
      <c r="T158" s="45"/>
    </row>
    <row r="159" spans="1:20" ht="30.6" customHeight="1" x14ac:dyDescent="0.25">
      <c r="A159" s="43">
        <f>'S5 Maquette'!B189</f>
        <v>0</v>
      </c>
      <c r="B159" s="43">
        <f>'S5 Maquette'!C189</f>
        <v>0</v>
      </c>
      <c r="C159" s="42">
        <f>'S5 Maquette'!F189</f>
        <v>0</v>
      </c>
      <c r="D159" s="40"/>
      <c r="E159" s="40"/>
      <c r="F159" s="40"/>
      <c r="G159" s="40"/>
      <c r="H159" s="40"/>
      <c r="I159" s="40"/>
      <c r="J159" s="40"/>
      <c r="K159" s="40"/>
      <c r="L159" s="40"/>
      <c r="M159" s="40"/>
      <c r="N159" s="40"/>
      <c r="O159" s="40"/>
      <c r="P159" s="40"/>
      <c r="Q159" s="40"/>
      <c r="R159" s="40"/>
      <c r="S159" s="40"/>
      <c r="T159" s="45"/>
    </row>
    <row r="160" spans="1:20" ht="30.6" customHeight="1" x14ac:dyDescent="0.25">
      <c r="A160" s="43">
        <f>'S5 Maquette'!B190</f>
        <v>0</v>
      </c>
      <c r="B160" s="43">
        <f>'S5 Maquette'!C190</f>
        <v>0</v>
      </c>
      <c r="C160" s="42">
        <f>'S5 Maquette'!F190</f>
        <v>0</v>
      </c>
      <c r="D160" s="40"/>
      <c r="E160" s="40"/>
      <c r="F160" s="40"/>
      <c r="G160" s="40"/>
      <c r="H160" s="40"/>
      <c r="I160" s="40"/>
      <c r="J160" s="40"/>
      <c r="K160" s="40"/>
      <c r="L160" s="40"/>
      <c r="M160" s="40"/>
      <c r="N160" s="40"/>
      <c r="O160" s="40"/>
      <c r="P160" s="40"/>
      <c r="Q160" s="40"/>
      <c r="R160" s="40"/>
      <c r="S160" s="40"/>
      <c r="T160" s="45"/>
    </row>
    <row r="161" spans="1:20" ht="30.6" customHeight="1" x14ac:dyDescent="0.25">
      <c r="A161" s="43">
        <f>'S5 Maquette'!B191</f>
        <v>0</v>
      </c>
      <c r="B161" s="43">
        <f>'S5 Maquette'!C191</f>
        <v>0</v>
      </c>
      <c r="C161" s="42">
        <f>'S5 Maquette'!F191</f>
        <v>0</v>
      </c>
      <c r="D161" s="40"/>
      <c r="E161" s="40"/>
      <c r="F161" s="40"/>
      <c r="G161" s="40"/>
      <c r="H161" s="40"/>
      <c r="I161" s="40"/>
      <c r="J161" s="40"/>
      <c r="K161" s="40"/>
      <c r="L161" s="40"/>
      <c r="M161" s="40"/>
      <c r="N161" s="40"/>
      <c r="O161" s="40"/>
      <c r="P161" s="40"/>
      <c r="Q161" s="40"/>
      <c r="R161" s="40"/>
      <c r="S161" s="40"/>
      <c r="T161" s="45"/>
    </row>
    <row r="162" spans="1:20" ht="30.6" customHeight="1" x14ac:dyDescent="0.25">
      <c r="A162" s="43">
        <f>'S5 Maquette'!B192</f>
        <v>0</v>
      </c>
      <c r="B162" s="43">
        <f>'S5 Maquette'!C192</f>
        <v>0</v>
      </c>
      <c r="C162" s="42">
        <f>'S5 Maquette'!F192</f>
        <v>0</v>
      </c>
      <c r="D162" s="40"/>
      <c r="E162" s="40"/>
      <c r="F162" s="40"/>
      <c r="G162" s="40"/>
      <c r="H162" s="40"/>
      <c r="I162" s="40"/>
      <c r="J162" s="40"/>
      <c r="K162" s="40"/>
      <c r="L162" s="40"/>
      <c r="M162" s="40"/>
      <c r="N162" s="40"/>
      <c r="O162" s="40"/>
      <c r="P162" s="40"/>
      <c r="Q162" s="40"/>
      <c r="R162" s="40"/>
      <c r="S162" s="40"/>
      <c r="T162" s="45"/>
    </row>
    <row r="163" spans="1:20" ht="30.6" customHeight="1" x14ac:dyDescent="0.25">
      <c r="A163" s="43">
        <f>'S5 Maquette'!B193</f>
        <v>0</v>
      </c>
      <c r="B163" s="43">
        <f>'S5 Maquette'!C193</f>
        <v>0</v>
      </c>
      <c r="C163" s="42">
        <f>'S5 Maquette'!F193</f>
        <v>0</v>
      </c>
      <c r="D163" s="40"/>
      <c r="E163" s="40"/>
      <c r="F163" s="40"/>
      <c r="G163" s="40"/>
      <c r="H163" s="40"/>
      <c r="I163" s="40"/>
      <c r="J163" s="40"/>
      <c r="K163" s="40"/>
      <c r="L163" s="40"/>
      <c r="M163" s="40"/>
      <c r="N163" s="40"/>
      <c r="O163" s="40"/>
      <c r="P163" s="40"/>
      <c r="Q163" s="40"/>
      <c r="R163" s="40"/>
      <c r="S163" s="40"/>
      <c r="T163" s="45"/>
    </row>
    <row r="164" spans="1:20" ht="30.6" customHeight="1" x14ac:dyDescent="0.25">
      <c r="A164" s="43">
        <f>'S5 Maquette'!B194</f>
        <v>0</v>
      </c>
      <c r="B164" s="43">
        <f>'S5 Maquette'!C194</f>
        <v>0</v>
      </c>
      <c r="C164" s="42">
        <f>'S5 Maquette'!F194</f>
        <v>0</v>
      </c>
      <c r="D164" s="40"/>
      <c r="E164" s="40"/>
      <c r="F164" s="40"/>
      <c r="G164" s="40"/>
      <c r="H164" s="40"/>
      <c r="I164" s="40"/>
      <c r="J164" s="40"/>
      <c r="K164" s="40"/>
      <c r="L164" s="40"/>
      <c r="M164" s="40"/>
      <c r="N164" s="40"/>
      <c r="O164" s="40"/>
      <c r="P164" s="40"/>
      <c r="Q164" s="40"/>
      <c r="R164" s="40"/>
      <c r="S164" s="40"/>
      <c r="T164" s="45"/>
    </row>
    <row r="165" spans="1:20" ht="30.6" customHeight="1" x14ac:dyDescent="0.25">
      <c r="A165" s="43">
        <f>'S5 Maquette'!B195</f>
        <v>0</v>
      </c>
      <c r="B165" s="43">
        <f>'S5 Maquette'!C195</f>
        <v>0</v>
      </c>
      <c r="C165" s="42">
        <f>'S5 Maquette'!F195</f>
        <v>0</v>
      </c>
      <c r="D165" s="40"/>
      <c r="E165" s="40"/>
      <c r="F165" s="40"/>
      <c r="G165" s="40"/>
      <c r="H165" s="40"/>
      <c r="I165" s="40"/>
      <c r="J165" s="40"/>
      <c r="K165" s="40"/>
      <c r="L165" s="40"/>
      <c r="M165" s="40"/>
      <c r="N165" s="40"/>
      <c r="O165" s="40"/>
      <c r="P165" s="40"/>
      <c r="Q165" s="40"/>
      <c r="R165" s="40"/>
      <c r="S165" s="40"/>
      <c r="T165" s="45"/>
    </row>
    <row r="166" spans="1:20" ht="30.6" customHeight="1" x14ac:dyDescent="0.25">
      <c r="A166" s="43">
        <f>'S5 Maquette'!B196</f>
        <v>0</v>
      </c>
      <c r="B166" s="43">
        <f>'S5 Maquette'!C196</f>
        <v>0</v>
      </c>
      <c r="C166" s="42">
        <f>'S5 Maquette'!F196</f>
        <v>0</v>
      </c>
      <c r="D166" s="40"/>
      <c r="E166" s="40"/>
      <c r="F166" s="40"/>
      <c r="G166" s="40"/>
      <c r="H166" s="40"/>
      <c r="I166" s="40"/>
      <c r="J166" s="40"/>
      <c r="K166" s="40"/>
      <c r="L166" s="40"/>
      <c r="M166" s="40"/>
      <c r="N166" s="40"/>
      <c r="O166" s="40"/>
      <c r="P166" s="40"/>
      <c r="Q166" s="40"/>
      <c r="R166" s="40"/>
      <c r="S166" s="40"/>
      <c r="T166" s="45"/>
    </row>
    <row r="167" spans="1:20" ht="30.6" customHeight="1" x14ac:dyDescent="0.25">
      <c r="A167" s="43">
        <f>'S5 Maquette'!B197</f>
        <v>0</v>
      </c>
      <c r="B167" s="43">
        <f>'S5 Maquette'!C197</f>
        <v>0</v>
      </c>
      <c r="C167" s="42">
        <f>'S5 Maquette'!F197</f>
        <v>0</v>
      </c>
      <c r="D167" s="40"/>
      <c r="E167" s="40"/>
      <c r="F167" s="40"/>
      <c r="G167" s="40"/>
      <c r="H167" s="40"/>
      <c r="I167" s="40"/>
      <c r="J167" s="40"/>
      <c r="K167" s="40"/>
      <c r="L167" s="40"/>
      <c r="M167" s="40"/>
      <c r="N167" s="40"/>
      <c r="O167" s="40"/>
      <c r="P167" s="40"/>
      <c r="Q167" s="40"/>
      <c r="R167" s="40"/>
      <c r="S167" s="40"/>
      <c r="T167" s="45"/>
    </row>
    <row r="168" spans="1:20" ht="30.6" customHeight="1" x14ac:dyDescent="0.25">
      <c r="A168" s="43">
        <f>'S5 Maquette'!B198</f>
        <v>0</v>
      </c>
      <c r="B168" s="43">
        <f>'S5 Maquette'!C198</f>
        <v>0</v>
      </c>
      <c r="C168" s="42">
        <f>'S5 Maquette'!F198</f>
        <v>0</v>
      </c>
      <c r="D168" s="40"/>
      <c r="E168" s="40"/>
      <c r="F168" s="40"/>
      <c r="G168" s="40"/>
      <c r="H168" s="40"/>
      <c r="I168" s="40"/>
      <c r="J168" s="40"/>
      <c r="K168" s="40"/>
      <c r="L168" s="40"/>
      <c r="M168" s="40"/>
      <c r="N168" s="40"/>
      <c r="O168" s="40"/>
      <c r="P168" s="40"/>
      <c r="Q168" s="40"/>
      <c r="R168" s="40"/>
      <c r="S168" s="40"/>
      <c r="T168" s="45"/>
    </row>
    <row r="169" spans="1:20" ht="30.6" customHeight="1" x14ac:dyDescent="0.25">
      <c r="A169" s="43">
        <f>'S5 Maquette'!B199</f>
        <v>0</v>
      </c>
      <c r="B169" s="43">
        <f>'S5 Maquette'!C199</f>
        <v>0</v>
      </c>
      <c r="C169" s="42">
        <f>'S5 Maquette'!F199</f>
        <v>0</v>
      </c>
      <c r="D169" s="40"/>
      <c r="E169" s="40"/>
      <c r="F169" s="40"/>
      <c r="G169" s="40"/>
      <c r="H169" s="40"/>
      <c r="I169" s="40"/>
      <c r="J169" s="40"/>
      <c r="K169" s="40"/>
      <c r="L169" s="40"/>
      <c r="M169" s="40"/>
      <c r="N169" s="40"/>
      <c r="O169" s="40"/>
      <c r="P169" s="40"/>
      <c r="Q169" s="40"/>
      <c r="R169" s="40"/>
      <c r="S169" s="40"/>
      <c r="T169" s="45"/>
    </row>
    <row r="170" spans="1:20" ht="30.6" customHeight="1" x14ac:dyDescent="0.25">
      <c r="A170" s="43">
        <f>'S5 Maquette'!B200</f>
        <v>0</v>
      </c>
      <c r="B170" s="43">
        <f>'S5 Maquette'!C200</f>
        <v>0</v>
      </c>
      <c r="C170" s="42">
        <f>'S5 Maquette'!F200</f>
        <v>0</v>
      </c>
      <c r="D170" s="40"/>
      <c r="E170" s="40"/>
      <c r="F170" s="40"/>
      <c r="G170" s="40"/>
      <c r="H170" s="40"/>
      <c r="I170" s="40"/>
      <c r="J170" s="40"/>
      <c r="K170" s="40"/>
      <c r="L170" s="40"/>
      <c r="M170" s="40"/>
      <c r="N170" s="40"/>
      <c r="O170" s="40"/>
      <c r="P170" s="40"/>
      <c r="Q170" s="40"/>
      <c r="R170" s="40"/>
      <c r="S170" s="40"/>
      <c r="T170" s="45"/>
    </row>
    <row r="171" spans="1:20" ht="30.6" customHeight="1" x14ac:dyDescent="0.25">
      <c r="A171" s="43">
        <f>'S5 Maquette'!B201</f>
        <v>0</v>
      </c>
      <c r="B171" s="43">
        <f>'S5 Maquette'!C201</f>
        <v>0</v>
      </c>
      <c r="C171" s="42">
        <f>'S5 Maquette'!F201</f>
        <v>0</v>
      </c>
      <c r="D171" s="40"/>
      <c r="E171" s="40"/>
      <c r="F171" s="40"/>
      <c r="G171" s="40"/>
      <c r="H171" s="40"/>
      <c r="I171" s="40"/>
      <c r="J171" s="40"/>
      <c r="K171" s="40"/>
      <c r="L171" s="40"/>
      <c r="M171" s="40"/>
      <c r="N171" s="40"/>
      <c r="O171" s="40"/>
      <c r="P171" s="40"/>
      <c r="Q171" s="40"/>
      <c r="R171" s="40"/>
      <c r="S171" s="40"/>
      <c r="T171" s="45"/>
    </row>
    <row r="172" spans="1:20" ht="30.6" customHeight="1" x14ac:dyDescent="0.25">
      <c r="A172" s="43">
        <f>'S5 Maquette'!B202</f>
        <v>0</v>
      </c>
      <c r="B172" s="43">
        <f>'S5 Maquette'!C202</f>
        <v>0</v>
      </c>
      <c r="C172" s="42">
        <f>'S5 Maquette'!F202</f>
        <v>0</v>
      </c>
      <c r="D172" s="40"/>
      <c r="E172" s="40"/>
      <c r="F172" s="40"/>
      <c r="G172" s="40"/>
      <c r="H172" s="40"/>
      <c r="I172" s="40"/>
      <c r="J172" s="40"/>
      <c r="K172" s="40"/>
      <c r="L172" s="40"/>
      <c r="M172" s="40"/>
      <c r="N172" s="40"/>
      <c r="O172" s="40"/>
      <c r="P172" s="40"/>
      <c r="Q172" s="40"/>
      <c r="R172" s="40"/>
      <c r="S172" s="40"/>
      <c r="T172" s="45"/>
    </row>
    <row r="173" spans="1:20" ht="30.6" customHeight="1" x14ac:dyDescent="0.25">
      <c r="A173" s="43">
        <f>'S5 Maquette'!B203</f>
        <v>0</v>
      </c>
      <c r="B173" s="43">
        <f>'S5 Maquette'!C203</f>
        <v>0</v>
      </c>
      <c r="C173" s="42">
        <f>'S5 Maquette'!F203</f>
        <v>0</v>
      </c>
      <c r="D173" s="40"/>
      <c r="E173" s="40"/>
      <c r="F173" s="40"/>
      <c r="G173" s="40"/>
      <c r="H173" s="40"/>
      <c r="I173" s="40"/>
      <c r="J173" s="40"/>
      <c r="K173" s="40"/>
      <c r="L173" s="40"/>
      <c r="M173" s="40"/>
      <c r="N173" s="40"/>
      <c r="O173" s="40"/>
      <c r="P173" s="40"/>
      <c r="Q173" s="40"/>
      <c r="R173" s="40"/>
      <c r="S173" s="40"/>
      <c r="T173" s="45"/>
    </row>
    <row r="174" spans="1:20" ht="30.6" customHeight="1" x14ac:dyDescent="0.25">
      <c r="A174" s="43">
        <f>'S5 Maquette'!B204</f>
        <v>0</v>
      </c>
      <c r="B174" s="43">
        <f>'S5 Maquette'!C204</f>
        <v>0</v>
      </c>
      <c r="C174" s="42">
        <f>'S5 Maquette'!F204</f>
        <v>0</v>
      </c>
      <c r="D174" s="40"/>
      <c r="E174" s="40"/>
      <c r="F174" s="40"/>
      <c r="G174" s="40"/>
      <c r="H174" s="40"/>
      <c r="I174" s="40"/>
      <c r="J174" s="40"/>
      <c r="K174" s="40"/>
      <c r="L174" s="40"/>
      <c r="M174" s="40"/>
      <c r="N174" s="40"/>
      <c r="O174" s="40"/>
      <c r="P174" s="40"/>
      <c r="Q174" s="40"/>
      <c r="R174" s="40"/>
      <c r="S174" s="40"/>
      <c r="T174" s="45"/>
    </row>
    <row r="175" spans="1:20" ht="30.6" customHeight="1" x14ac:dyDescent="0.25">
      <c r="A175" s="43">
        <f>'S5 Maquette'!B205</f>
        <v>0</v>
      </c>
      <c r="B175" s="43">
        <f>'S5 Maquette'!C205</f>
        <v>0</v>
      </c>
      <c r="C175" s="42">
        <f>'S5 Maquette'!F205</f>
        <v>0</v>
      </c>
      <c r="D175" s="40"/>
      <c r="E175" s="40"/>
      <c r="F175" s="40"/>
      <c r="G175" s="40"/>
      <c r="H175" s="40"/>
      <c r="I175" s="40"/>
      <c r="J175" s="40"/>
      <c r="K175" s="40"/>
      <c r="L175" s="40"/>
      <c r="M175" s="40"/>
      <c r="N175" s="40"/>
      <c r="O175" s="40"/>
      <c r="P175" s="40"/>
      <c r="Q175" s="40"/>
      <c r="R175" s="40"/>
      <c r="S175" s="40"/>
      <c r="T175" s="45"/>
    </row>
    <row r="176" spans="1:20" ht="30.6" customHeight="1" x14ac:dyDescent="0.25">
      <c r="A176" s="43">
        <f>'S5 Maquette'!B206</f>
        <v>0</v>
      </c>
      <c r="B176" s="43">
        <f>'S5 Maquette'!C206</f>
        <v>0</v>
      </c>
      <c r="C176" s="42">
        <f>'S5 Maquette'!F206</f>
        <v>0</v>
      </c>
      <c r="D176" s="40"/>
      <c r="E176" s="40"/>
      <c r="F176" s="40"/>
      <c r="G176" s="40"/>
      <c r="H176" s="40"/>
      <c r="I176" s="40"/>
      <c r="J176" s="40"/>
      <c r="K176" s="40"/>
      <c r="L176" s="40"/>
      <c r="M176" s="40"/>
      <c r="N176" s="40"/>
      <c r="O176" s="40"/>
      <c r="P176" s="40"/>
      <c r="Q176" s="40"/>
      <c r="R176" s="40"/>
      <c r="S176" s="40"/>
      <c r="T176" s="45"/>
    </row>
    <row r="177" spans="1:20" ht="30.6" customHeight="1" x14ac:dyDescent="0.25">
      <c r="A177" s="43">
        <f>'S5 Maquette'!B207</f>
        <v>0</v>
      </c>
      <c r="B177" s="43">
        <f>'S5 Maquette'!C207</f>
        <v>0</v>
      </c>
      <c r="C177" s="42">
        <f>'S5 Maquette'!F207</f>
        <v>0</v>
      </c>
      <c r="D177" s="40"/>
      <c r="E177" s="40"/>
      <c r="F177" s="40"/>
      <c r="G177" s="40"/>
      <c r="H177" s="40"/>
      <c r="I177" s="40"/>
      <c r="J177" s="40"/>
      <c r="K177" s="40"/>
      <c r="L177" s="40"/>
      <c r="M177" s="40"/>
      <c r="N177" s="40"/>
      <c r="O177" s="40"/>
      <c r="P177" s="40"/>
      <c r="Q177" s="40"/>
      <c r="R177" s="40"/>
      <c r="S177" s="40"/>
      <c r="T177" s="45"/>
    </row>
    <row r="178" spans="1:20" ht="30.6" customHeight="1" x14ac:dyDescent="0.25">
      <c r="A178" s="43">
        <f>'S5 Maquette'!B208</f>
        <v>0</v>
      </c>
      <c r="B178" s="43">
        <f>'S5 Maquette'!C208</f>
        <v>0</v>
      </c>
      <c r="C178" s="42">
        <f>'S5 Maquette'!F208</f>
        <v>0</v>
      </c>
      <c r="D178" s="40"/>
      <c r="E178" s="40"/>
      <c r="F178" s="40"/>
      <c r="G178" s="40"/>
      <c r="H178" s="40"/>
      <c r="I178" s="40"/>
      <c r="J178" s="40"/>
      <c r="K178" s="40"/>
      <c r="L178" s="40"/>
      <c r="M178" s="40"/>
      <c r="N178" s="40"/>
      <c r="O178" s="40"/>
      <c r="P178" s="40"/>
      <c r="Q178" s="40"/>
      <c r="R178" s="40"/>
      <c r="S178" s="40"/>
      <c r="T178" s="45"/>
    </row>
    <row r="179" spans="1:20" ht="30.6" customHeight="1" x14ac:dyDescent="0.25">
      <c r="A179" s="43">
        <f>'S5 Maquette'!B209</f>
        <v>0</v>
      </c>
      <c r="B179" s="43">
        <f>'S5 Maquette'!C209</f>
        <v>0</v>
      </c>
      <c r="C179" s="42">
        <f>'S5 Maquette'!F209</f>
        <v>0</v>
      </c>
      <c r="D179" s="40"/>
      <c r="E179" s="40"/>
      <c r="F179" s="40"/>
      <c r="G179" s="40"/>
      <c r="H179" s="40"/>
      <c r="I179" s="40"/>
      <c r="J179" s="40"/>
      <c r="K179" s="40"/>
      <c r="L179" s="40"/>
      <c r="M179" s="40"/>
      <c r="N179" s="40"/>
      <c r="O179" s="40"/>
      <c r="P179" s="40"/>
      <c r="Q179" s="40"/>
      <c r="R179" s="40"/>
      <c r="S179" s="40"/>
      <c r="T179" s="45"/>
    </row>
    <row r="180" spans="1:20" ht="30.6" customHeight="1" x14ac:dyDescent="0.25">
      <c r="A180" s="43">
        <f>'S5 Maquette'!B210</f>
        <v>0</v>
      </c>
      <c r="B180" s="43">
        <f>'S5 Maquette'!C210</f>
        <v>0</v>
      </c>
      <c r="C180" s="42">
        <f>'S5 Maquette'!F210</f>
        <v>0</v>
      </c>
      <c r="D180" s="40"/>
      <c r="E180" s="40"/>
      <c r="F180" s="40"/>
      <c r="G180" s="40"/>
      <c r="H180" s="40"/>
      <c r="I180" s="40"/>
      <c r="J180" s="40"/>
      <c r="K180" s="40"/>
      <c r="L180" s="40"/>
      <c r="M180" s="40"/>
      <c r="N180" s="40"/>
      <c r="O180" s="40"/>
      <c r="P180" s="40"/>
      <c r="Q180" s="40"/>
      <c r="R180" s="40"/>
      <c r="S180" s="40"/>
      <c r="T180" s="45"/>
    </row>
    <row r="181" spans="1:20" ht="30.6" customHeight="1" x14ac:dyDescent="0.25">
      <c r="A181" s="43">
        <f>'S5 Maquette'!B211</f>
        <v>0</v>
      </c>
      <c r="B181" s="43">
        <f>'S5 Maquette'!C211</f>
        <v>0</v>
      </c>
      <c r="C181" s="42">
        <f>'S5 Maquette'!F211</f>
        <v>0</v>
      </c>
      <c r="D181" s="40"/>
      <c r="E181" s="40"/>
      <c r="F181" s="40"/>
      <c r="G181" s="40"/>
      <c r="H181" s="40"/>
      <c r="I181" s="40"/>
      <c r="J181" s="40"/>
      <c r="K181" s="40"/>
      <c r="L181" s="40"/>
      <c r="M181" s="40"/>
      <c r="N181" s="40"/>
      <c r="O181" s="40"/>
      <c r="P181" s="40"/>
      <c r="Q181" s="40"/>
      <c r="R181" s="40"/>
      <c r="S181" s="40"/>
      <c r="T181" s="45"/>
    </row>
    <row r="182" spans="1:20" ht="30.6" customHeight="1" x14ac:dyDescent="0.25">
      <c r="A182" s="43">
        <f>'S5 Maquette'!B212</f>
        <v>0</v>
      </c>
      <c r="B182" s="43">
        <f>'S5 Maquette'!C212</f>
        <v>0</v>
      </c>
      <c r="C182" s="42">
        <f>'S5 Maquette'!F212</f>
        <v>0</v>
      </c>
      <c r="D182" s="40"/>
      <c r="E182" s="40"/>
      <c r="F182" s="40"/>
      <c r="G182" s="40"/>
      <c r="H182" s="40"/>
      <c r="I182" s="40"/>
      <c r="J182" s="40"/>
      <c r="K182" s="40"/>
      <c r="L182" s="40"/>
      <c r="M182" s="40"/>
      <c r="N182" s="40"/>
      <c r="O182" s="40"/>
      <c r="P182" s="40"/>
      <c r="Q182" s="40"/>
      <c r="R182" s="40"/>
      <c r="S182" s="40"/>
      <c r="T182" s="45"/>
    </row>
    <row r="183" spans="1:20" ht="30.6" customHeight="1" x14ac:dyDescent="0.25">
      <c r="A183" s="43">
        <f>'S5 Maquette'!B213</f>
        <v>0</v>
      </c>
      <c r="B183" s="43">
        <f>'S5 Maquette'!C213</f>
        <v>0</v>
      </c>
      <c r="C183" s="42">
        <f>'S5 Maquette'!F213</f>
        <v>0</v>
      </c>
      <c r="D183" s="40"/>
      <c r="E183" s="40"/>
      <c r="F183" s="40"/>
      <c r="G183" s="40"/>
      <c r="H183" s="40"/>
      <c r="I183" s="40"/>
      <c r="J183" s="40"/>
      <c r="K183" s="40"/>
      <c r="L183" s="40"/>
      <c r="M183" s="40"/>
      <c r="N183" s="40"/>
      <c r="O183" s="40"/>
      <c r="P183" s="40"/>
      <c r="Q183" s="40"/>
      <c r="R183" s="40"/>
      <c r="S183" s="40"/>
      <c r="T183" s="45"/>
    </row>
    <row r="184" spans="1:20" ht="30.6" customHeight="1" x14ac:dyDescent="0.25">
      <c r="A184" s="43">
        <f>'S5 Maquette'!B214</f>
        <v>0</v>
      </c>
      <c r="B184" s="43">
        <f>'S5 Maquette'!C214</f>
        <v>0</v>
      </c>
      <c r="C184" s="42">
        <f>'S5 Maquette'!F214</f>
        <v>0</v>
      </c>
      <c r="D184" s="40"/>
      <c r="E184" s="40"/>
      <c r="F184" s="40"/>
      <c r="G184" s="40"/>
      <c r="H184" s="40"/>
      <c r="I184" s="40"/>
      <c r="J184" s="40"/>
      <c r="K184" s="40"/>
      <c r="L184" s="40"/>
      <c r="M184" s="40"/>
      <c r="N184" s="40"/>
      <c r="O184" s="40"/>
      <c r="P184" s="40"/>
      <c r="Q184" s="40"/>
      <c r="R184" s="40"/>
      <c r="S184" s="40"/>
      <c r="T184" s="45"/>
    </row>
    <row r="185" spans="1:20" ht="30.6" customHeight="1" x14ac:dyDescent="0.25">
      <c r="A185" s="43">
        <f>'S5 Maquette'!B215</f>
        <v>0</v>
      </c>
      <c r="B185" s="43">
        <f>'S5 Maquette'!C215</f>
        <v>0</v>
      </c>
      <c r="C185" s="42">
        <f>'S5 Maquette'!F215</f>
        <v>0</v>
      </c>
      <c r="D185" s="40"/>
      <c r="E185" s="40"/>
      <c r="F185" s="40"/>
      <c r="G185" s="40"/>
      <c r="H185" s="40"/>
      <c r="I185" s="40"/>
      <c r="J185" s="40"/>
      <c r="K185" s="40"/>
      <c r="L185" s="40"/>
      <c r="M185" s="40"/>
      <c r="N185" s="40"/>
      <c r="O185" s="40"/>
      <c r="P185" s="40"/>
      <c r="Q185" s="40"/>
      <c r="R185" s="40"/>
      <c r="S185" s="40"/>
      <c r="T185" s="45"/>
    </row>
    <row r="186" spans="1:20" ht="30.6" customHeight="1" x14ac:dyDescent="0.25">
      <c r="A186" s="43">
        <f>'S5 Maquette'!B216</f>
        <v>0</v>
      </c>
      <c r="B186" s="43">
        <f>'S5 Maquette'!C216</f>
        <v>0</v>
      </c>
      <c r="C186" s="42">
        <f>'S5 Maquette'!F216</f>
        <v>0</v>
      </c>
      <c r="D186" s="40"/>
      <c r="E186" s="40"/>
      <c r="F186" s="40"/>
      <c r="G186" s="40"/>
      <c r="H186" s="40"/>
      <c r="I186" s="40"/>
      <c r="J186" s="40"/>
      <c r="K186" s="40"/>
      <c r="L186" s="40"/>
      <c r="M186" s="40"/>
      <c r="N186" s="40"/>
      <c r="O186" s="40"/>
      <c r="P186" s="40"/>
      <c r="Q186" s="40"/>
      <c r="R186" s="40"/>
      <c r="S186" s="40"/>
      <c r="T186" s="45"/>
    </row>
    <row r="187" spans="1:20" ht="30.6" customHeight="1" x14ac:dyDescent="0.25">
      <c r="A187" s="43">
        <f>'S5 Maquette'!B217</f>
        <v>0</v>
      </c>
      <c r="B187" s="43">
        <f>'S5 Maquette'!C217</f>
        <v>0</v>
      </c>
      <c r="C187" s="42">
        <f>'S5 Maquette'!F217</f>
        <v>0</v>
      </c>
      <c r="D187" s="40"/>
      <c r="E187" s="40"/>
      <c r="F187" s="40"/>
      <c r="G187" s="40"/>
      <c r="H187" s="40"/>
      <c r="I187" s="40"/>
      <c r="J187" s="40"/>
      <c r="K187" s="40"/>
      <c r="L187" s="40"/>
      <c r="M187" s="40"/>
      <c r="N187" s="40"/>
      <c r="O187" s="40"/>
      <c r="P187" s="40"/>
      <c r="Q187" s="40"/>
      <c r="R187" s="40"/>
      <c r="S187" s="40"/>
      <c r="T187" s="45"/>
    </row>
    <row r="188" spans="1:20" ht="30.6" customHeight="1" x14ac:dyDescent="0.25">
      <c r="A188" s="43">
        <f>'S5 Maquette'!B218</f>
        <v>0</v>
      </c>
      <c r="B188" s="43">
        <f>'S5 Maquette'!C218</f>
        <v>0</v>
      </c>
      <c r="C188" s="42">
        <f>'S5 Maquette'!F218</f>
        <v>0</v>
      </c>
      <c r="D188" s="40"/>
      <c r="E188" s="40"/>
      <c r="F188" s="40"/>
      <c r="G188" s="40"/>
      <c r="H188" s="40"/>
      <c r="I188" s="40"/>
      <c r="J188" s="40"/>
      <c r="K188" s="40"/>
      <c r="L188" s="40"/>
      <c r="M188" s="40"/>
      <c r="N188" s="40"/>
      <c r="O188" s="40"/>
      <c r="P188" s="40"/>
      <c r="Q188" s="40"/>
      <c r="R188" s="40"/>
      <c r="S188" s="40"/>
      <c r="T188" s="45"/>
    </row>
    <row r="189" spans="1:20" ht="30.6" customHeight="1" x14ac:dyDescent="0.25">
      <c r="A189" s="43">
        <f>'S5 Maquette'!B219</f>
        <v>0</v>
      </c>
      <c r="B189" s="43">
        <f>'S5 Maquette'!C219</f>
        <v>0</v>
      </c>
      <c r="C189" s="42">
        <f>'S5 Maquette'!F219</f>
        <v>0</v>
      </c>
      <c r="D189" s="40"/>
      <c r="E189" s="40"/>
      <c r="F189" s="40"/>
      <c r="G189" s="40"/>
      <c r="H189" s="40"/>
      <c r="I189" s="40"/>
      <c r="J189" s="40"/>
      <c r="K189" s="40"/>
      <c r="L189" s="40"/>
      <c r="M189" s="40"/>
      <c r="N189" s="40"/>
      <c r="O189" s="40"/>
      <c r="P189" s="40"/>
      <c r="Q189" s="40"/>
      <c r="R189" s="40"/>
      <c r="S189" s="40"/>
      <c r="T189" s="45"/>
    </row>
    <row r="190" spans="1:20" ht="30.6" customHeight="1" x14ac:dyDescent="0.25">
      <c r="A190" s="43">
        <f>'S5 Maquette'!B220</f>
        <v>0</v>
      </c>
      <c r="B190" s="43">
        <f>'S5 Maquette'!C220</f>
        <v>0</v>
      </c>
      <c r="C190" s="42">
        <f>'S5 Maquette'!F220</f>
        <v>0</v>
      </c>
      <c r="D190" s="40"/>
      <c r="E190" s="40"/>
      <c r="F190" s="40"/>
      <c r="G190" s="40"/>
      <c r="H190" s="40"/>
      <c r="I190" s="40"/>
      <c r="J190" s="40"/>
      <c r="K190" s="40"/>
      <c r="L190" s="40"/>
      <c r="M190" s="40"/>
      <c r="N190" s="40"/>
      <c r="O190" s="40"/>
      <c r="P190" s="40"/>
      <c r="Q190" s="40"/>
      <c r="R190" s="40"/>
      <c r="S190" s="40"/>
      <c r="T190" s="45"/>
    </row>
    <row r="191" spans="1:20" ht="30.6" customHeight="1" x14ac:dyDescent="0.25">
      <c r="A191" s="43">
        <f>'S5 Maquette'!B221</f>
        <v>0</v>
      </c>
      <c r="B191" s="43">
        <f>'S5 Maquette'!C221</f>
        <v>0</v>
      </c>
      <c r="C191" s="42">
        <f>'S5 Maquette'!F221</f>
        <v>0</v>
      </c>
      <c r="D191" s="40"/>
      <c r="E191" s="40"/>
      <c r="F191" s="40"/>
      <c r="G191" s="40"/>
      <c r="H191" s="40"/>
      <c r="I191" s="40"/>
      <c r="J191" s="40"/>
      <c r="K191" s="40"/>
      <c r="L191" s="40"/>
      <c r="M191" s="40"/>
      <c r="N191" s="40"/>
      <c r="O191" s="40"/>
      <c r="P191" s="40"/>
      <c r="Q191" s="40"/>
      <c r="R191" s="40"/>
      <c r="S191" s="40"/>
      <c r="T191" s="45"/>
    </row>
    <row r="192" spans="1:20" ht="30.6" customHeight="1" x14ac:dyDescent="0.25">
      <c r="A192" s="43">
        <f>'S5 Maquette'!B222</f>
        <v>0</v>
      </c>
      <c r="B192" s="43">
        <f>'S5 Maquette'!C222</f>
        <v>0</v>
      </c>
      <c r="C192" s="42">
        <f>'S5 Maquette'!F222</f>
        <v>0</v>
      </c>
      <c r="D192" s="40"/>
      <c r="E192" s="40"/>
      <c r="F192" s="40"/>
      <c r="G192" s="40"/>
      <c r="H192" s="40"/>
      <c r="I192" s="40"/>
      <c r="J192" s="40"/>
      <c r="K192" s="40"/>
      <c r="L192" s="40"/>
      <c r="M192" s="40"/>
      <c r="N192" s="40"/>
      <c r="O192" s="40"/>
      <c r="P192" s="40"/>
      <c r="Q192" s="40"/>
      <c r="R192" s="40"/>
      <c r="S192" s="40"/>
      <c r="T192" s="45"/>
    </row>
    <row r="193" spans="1:20" ht="30.6" customHeight="1" x14ac:dyDescent="0.25">
      <c r="A193" s="43">
        <f>'S5 Maquette'!B223</f>
        <v>0</v>
      </c>
      <c r="B193" s="43">
        <f>'S5 Maquette'!C223</f>
        <v>0</v>
      </c>
      <c r="C193" s="42">
        <f>'S5 Maquette'!F223</f>
        <v>0</v>
      </c>
      <c r="D193" s="40"/>
      <c r="E193" s="40"/>
      <c r="F193" s="40"/>
      <c r="G193" s="40"/>
      <c r="H193" s="40"/>
      <c r="I193" s="40"/>
      <c r="J193" s="40"/>
      <c r="K193" s="40"/>
      <c r="L193" s="40"/>
      <c r="M193" s="40"/>
      <c r="N193" s="40"/>
      <c r="O193" s="40"/>
      <c r="P193" s="40"/>
      <c r="Q193" s="40"/>
      <c r="R193" s="40"/>
      <c r="S193" s="40"/>
      <c r="T193" s="45"/>
    </row>
    <row r="194" spans="1:20" ht="30.6" customHeight="1" x14ac:dyDescent="0.25">
      <c r="A194" s="43">
        <f>'S5 Maquette'!B224</f>
        <v>0</v>
      </c>
      <c r="B194" s="43">
        <f>'S5 Maquette'!C224</f>
        <v>0</v>
      </c>
      <c r="C194" s="42">
        <f>'S5 Maquette'!F224</f>
        <v>0</v>
      </c>
      <c r="D194" s="40"/>
      <c r="E194" s="40"/>
      <c r="F194" s="40"/>
      <c r="G194" s="40"/>
      <c r="H194" s="40"/>
      <c r="I194" s="40"/>
      <c r="J194" s="40"/>
      <c r="K194" s="40"/>
      <c r="L194" s="40"/>
      <c r="M194" s="40"/>
      <c r="N194" s="40"/>
      <c r="O194" s="40"/>
      <c r="P194" s="40"/>
      <c r="Q194" s="40"/>
      <c r="R194" s="40"/>
      <c r="S194" s="40"/>
      <c r="T194" s="45"/>
    </row>
    <row r="195" spans="1:20" ht="30.6" customHeight="1" x14ac:dyDescent="0.25">
      <c r="A195" s="43">
        <f>'S5 Maquette'!B225</f>
        <v>0</v>
      </c>
      <c r="B195" s="43">
        <f>'S5 Maquette'!C225</f>
        <v>0</v>
      </c>
      <c r="C195" s="42">
        <f>'S5 Maquette'!F225</f>
        <v>0</v>
      </c>
      <c r="D195" s="40"/>
      <c r="E195" s="40"/>
      <c r="F195" s="40"/>
      <c r="G195" s="40"/>
      <c r="H195" s="40"/>
      <c r="I195" s="40"/>
      <c r="J195" s="40"/>
      <c r="K195" s="40"/>
      <c r="L195" s="40"/>
      <c r="M195" s="40"/>
      <c r="N195" s="40"/>
      <c r="O195" s="40"/>
      <c r="P195" s="40"/>
      <c r="Q195" s="40"/>
      <c r="R195" s="40"/>
      <c r="S195" s="40"/>
      <c r="T195" s="45"/>
    </row>
    <row r="196" spans="1:20" ht="30.6" customHeight="1" x14ac:dyDescent="0.25">
      <c r="A196" s="43">
        <f>'S5 Maquette'!B226</f>
        <v>0</v>
      </c>
      <c r="B196" s="43">
        <f>'S5 Maquette'!C226</f>
        <v>0</v>
      </c>
      <c r="C196" s="42">
        <f>'S5 Maquette'!F226</f>
        <v>0</v>
      </c>
      <c r="D196" s="40"/>
      <c r="E196" s="40"/>
      <c r="F196" s="40"/>
      <c r="G196" s="40"/>
      <c r="H196" s="40"/>
      <c r="I196" s="40"/>
      <c r="J196" s="40"/>
      <c r="K196" s="40"/>
      <c r="L196" s="40"/>
      <c r="M196" s="40"/>
      <c r="N196" s="40"/>
      <c r="O196" s="40"/>
      <c r="P196" s="40"/>
      <c r="Q196" s="40"/>
      <c r="R196" s="40"/>
      <c r="S196" s="40"/>
      <c r="T196" s="45"/>
    </row>
    <row r="197" spans="1:20" ht="30.6" customHeight="1" x14ac:dyDescent="0.25">
      <c r="A197" s="43">
        <f>'S5 Maquette'!B227</f>
        <v>0</v>
      </c>
      <c r="B197" s="43">
        <f>'S5 Maquette'!C227</f>
        <v>0</v>
      </c>
      <c r="C197" s="42">
        <f>'S5 Maquette'!F227</f>
        <v>0</v>
      </c>
      <c r="D197" s="40"/>
      <c r="E197" s="40"/>
      <c r="F197" s="40"/>
      <c r="G197" s="40"/>
      <c r="H197" s="40"/>
      <c r="I197" s="40"/>
      <c r="J197" s="40"/>
      <c r="K197" s="40"/>
      <c r="L197" s="40"/>
      <c r="M197" s="40"/>
      <c r="N197" s="40"/>
      <c r="O197" s="40"/>
      <c r="P197" s="40"/>
      <c r="Q197" s="40"/>
      <c r="R197" s="40"/>
      <c r="S197" s="40"/>
      <c r="T197" s="45"/>
    </row>
    <row r="198" spans="1:20" ht="30.6" customHeight="1" x14ac:dyDescent="0.25">
      <c r="A198" s="43">
        <f>'S5 Maquette'!B228</f>
        <v>0</v>
      </c>
      <c r="B198" s="43">
        <f>'S5 Maquette'!C228</f>
        <v>0</v>
      </c>
      <c r="C198" s="42">
        <f>'S5 Maquette'!F228</f>
        <v>0</v>
      </c>
      <c r="D198" s="40"/>
      <c r="E198" s="40"/>
      <c r="F198" s="40"/>
      <c r="G198" s="40"/>
      <c r="H198" s="40"/>
      <c r="I198" s="40"/>
      <c r="J198" s="40"/>
      <c r="K198" s="40"/>
      <c r="L198" s="40"/>
      <c r="M198" s="40"/>
      <c r="N198" s="40"/>
      <c r="O198" s="40"/>
      <c r="P198" s="40"/>
      <c r="Q198" s="40"/>
      <c r="R198" s="40"/>
      <c r="S198" s="40"/>
      <c r="T198" s="45"/>
    </row>
    <row r="199" spans="1:20" ht="30.6" customHeight="1" x14ac:dyDescent="0.25">
      <c r="A199" s="43">
        <f>'S5 Maquette'!B229</f>
        <v>0</v>
      </c>
      <c r="B199" s="43">
        <f>'S5 Maquette'!C229</f>
        <v>0</v>
      </c>
      <c r="C199" s="42">
        <f>'S5 Maquette'!F229</f>
        <v>0</v>
      </c>
      <c r="D199" s="40"/>
      <c r="E199" s="40"/>
      <c r="F199" s="40"/>
      <c r="G199" s="40"/>
      <c r="H199" s="40"/>
      <c r="I199" s="40"/>
      <c r="J199" s="40"/>
      <c r="K199" s="40"/>
      <c r="L199" s="40"/>
      <c r="M199" s="40"/>
      <c r="N199" s="40"/>
      <c r="O199" s="40"/>
      <c r="P199" s="40"/>
      <c r="Q199" s="40"/>
      <c r="R199" s="40"/>
      <c r="S199" s="40"/>
      <c r="T199" s="45"/>
    </row>
    <row r="200" spans="1:20" ht="30.6" customHeight="1" x14ac:dyDescent="0.25">
      <c r="A200" s="43">
        <f>'S5 Maquette'!B230</f>
        <v>0</v>
      </c>
      <c r="B200" s="43">
        <f>'S5 Maquette'!C230</f>
        <v>0</v>
      </c>
      <c r="C200" s="42">
        <f>'S5 Maquette'!F230</f>
        <v>0</v>
      </c>
      <c r="D200" s="40"/>
      <c r="E200" s="40"/>
      <c r="F200" s="40"/>
      <c r="G200" s="40"/>
      <c r="H200" s="40"/>
      <c r="I200" s="40"/>
      <c r="J200" s="40"/>
      <c r="K200" s="40"/>
      <c r="L200" s="40"/>
      <c r="M200" s="40"/>
      <c r="N200" s="40"/>
      <c r="O200" s="40"/>
      <c r="P200" s="40"/>
      <c r="Q200" s="40"/>
      <c r="R200" s="40"/>
      <c r="S200" s="40"/>
      <c r="T200" s="45"/>
    </row>
    <row r="201" spans="1:20" ht="30.6" customHeight="1" x14ac:dyDescent="0.25">
      <c r="A201" s="43">
        <f>'S5 Maquette'!B231</f>
        <v>0</v>
      </c>
      <c r="B201" s="43">
        <f>'S5 Maquette'!C231</f>
        <v>0</v>
      </c>
      <c r="C201" s="42">
        <f>'S5 Maquette'!F231</f>
        <v>0</v>
      </c>
      <c r="D201" s="40"/>
      <c r="E201" s="40"/>
      <c r="F201" s="40"/>
      <c r="G201" s="40"/>
      <c r="H201" s="40"/>
      <c r="I201" s="40"/>
      <c r="J201" s="40"/>
      <c r="K201" s="40"/>
      <c r="L201" s="40"/>
      <c r="M201" s="40"/>
      <c r="N201" s="40"/>
      <c r="O201" s="40"/>
      <c r="P201" s="40"/>
      <c r="Q201" s="40"/>
      <c r="R201" s="40"/>
      <c r="S201" s="40"/>
      <c r="T201" s="45"/>
    </row>
    <row r="202" spans="1:20" ht="30.6" customHeight="1" x14ac:dyDescent="0.25">
      <c r="A202" s="43">
        <f>'S5 Maquette'!B232</f>
        <v>0</v>
      </c>
      <c r="B202" s="43">
        <f>'S5 Maquette'!C232</f>
        <v>0</v>
      </c>
      <c r="C202" s="42">
        <f>'S5 Maquette'!F232</f>
        <v>0</v>
      </c>
      <c r="D202" s="40"/>
      <c r="E202" s="40"/>
      <c r="F202" s="40"/>
      <c r="G202" s="40"/>
      <c r="H202" s="40"/>
      <c r="I202" s="40"/>
      <c r="J202" s="40"/>
      <c r="K202" s="40"/>
      <c r="L202" s="40"/>
      <c r="M202" s="40"/>
      <c r="N202" s="40"/>
      <c r="O202" s="40"/>
      <c r="P202" s="40"/>
      <c r="Q202" s="40"/>
      <c r="R202" s="40"/>
      <c r="S202" s="40"/>
      <c r="T202" s="45"/>
    </row>
    <row r="203" spans="1:20" ht="30.6" customHeight="1" x14ac:dyDescent="0.25">
      <c r="A203" s="43">
        <f>'S5 Maquette'!B233</f>
        <v>0</v>
      </c>
      <c r="B203" s="43">
        <f>'S5 Maquette'!C233</f>
        <v>0</v>
      </c>
      <c r="C203" s="42">
        <f>'S5 Maquette'!F233</f>
        <v>0</v>
      </c>
      <c r="D203" s="40"/>
      <c r="E203" s="40"/>
      <c r="F203" s="40"/>
      <c r="G203" s="40"/>
      <c r="H203" s="40"/>
      <c r="I203" s="40"/>
      <c r="J203" s="40"/>
      <c r="K203" s="40"/>
      <c r="L203" s="40"/>
      <c r="M203" s="40"/>
      <c r="N203" s="40"/>
      <c r="O203" s="40"/>
      <c r="P203" s="40"/>
      <c r="Q203" s="40"/>
      <c r="R203" s="40"/>
      <c r="S203" s="40"/>
      <c r="T203" s="45"/>
    </row>
    <row r="204" spans="1:20" ht="30.6" customHeight="1" x14ac:dyDescent="0.25">
      <c r="A204" s="43">
        <f>'S5 Maquette'!B234</f>
        <v>0</v>
      </c>
      <c r="B204" s="43">
        <f>'S5 Maquette'!C234</f>
        <v>0</v>
      </c>
      <c r="C204" s="42">
        <f>'S5 Maquette'!F234</f>
        <v>0</v>
      </c>
      <c r="D204" s="40"/>
      <c r="E204" s="40"/>
      <c r="F204" s="40"/>
      <c r="G204" s="40"/>
      <c r="H204" s="40"/>
      <c r="I204" s="40"/>
      <c r="J204" s="40"/>
      <c r="K204" s="40"/>
      <c r="L204" s="40"/>
      <c r="M204" s="40"/>
      <c r="N204" s="40"/>
      <c r="O204" s="40"/>
      <c r="P204" s="40"/>
      <c r="Q204" s="40"/>
      <c r="R204" s="40"/>
      <c r="S204" s="40"/>
      <c r="T204" s="45"/>
    </row>
    <row r="205" spans="1:20" ht="30.6" customHeight="1" x14ac:dyDescent="0.25">
      <c r="A205" s="43">
        <f>'S5 Maquette'!B235</f>
        <v>0</v>
      </c>
      <c r="B205" s="43">
        <f>'S5 Maquette'!C235</f>
        <v>0</v>
      </c>
      <c r="C205" s="42">
        <f>'S5 Maquette'!F235</f>
        <v>0</v>
      </c>
      <c r="D205" s="40"/>
      <c r="E205" s="40"/>
      <c r="F205" s="40"/>
      <c r="G205" s="40"/>
      <c r="H205" s="40"/>
      <c r="I205" s="40"/>
      <c r="J205" s="40"/>
      <c r="K205" s="40"/>
      <c r="L205" s="40"/>
      <c r="M205" s="40"/>
      <c r="N205" s="40"/>
      <c r="O205" s="40"/>
      <c r="P205" s="40"/>
      <c r="Q205" s="40"/>
      <c r="R205" s="40"/>
      <c r="S205" s="40"/>
      <c r="T205" s="45"/>
    </row>
    <row r="206" spans="1:20" ht="30.6" customHeight="1" x14ac:dyDescent="0.25">
      <c r="A206" s="43">
        <f>'S5 Maquette'!B236</f>
        <v>0</v>
      </c>
      <c r="B206" s="43">
        <f>'S5 Maquette'!C236</f>
        <v>0</v>
      </c>
      <c r="C206" s="42">
        <f>'S5 Maquette'!F236</f>
        <v>0</v>
      </c>
      <c r="D206" s="40"/>
      <c r="E206" s="40"/>
      <c r="F206" s="40"/>
      <c r="G206" s="40"/>
      <c r="H206" s="40"/>
      <c r="I206" s="40"/>
      <c r="J206" s="40"/>
      <c r="K206" s="40"/>
      <c r="L206" s="40"/>
      <c r="M206" s="40"/>
      <c r="N206" s="40"/>
      <c r="O206" s="40"/>
      <c r="P206" s="40"/>
      <c r="Q206" s="40"/>
      <c r="R206" s="40"/>
      <c r="S206" s="40"/>
      <c r="T206" s="45"/>
    </row>
    <row r="207" spans="1:20" ht="30.6" customHeight="1" x14ac:dyDescent="0.25">
      <c r="A207" s="43">
        <f>'S5 Maquette'!B237</f>
        <v>0</v>
      </c>
      <c r="B207" s="43">
        <f>'S5 Maquette'!C237</f>
        <v>0</v>
      </c>
      <c r="C207" s="42">
        <f>'S5 Maquette'!F237</f>
        <v>0</v>
      </c>
      <c r="D207" s="40"/>
      <c r="E207" s="40"/>
      <c r="F207" s="40"/>
      <c r="G207" s="40"/>
      <c r="H207" s="40"/>
      <c r="I207" s="40"/>
      <c r="J207" s="40"/>
      <c r="K207" s="40"/>
      <c r="L207" s="40"/>
      <c r="M207" s="40"/>
      <c r="N207" s="40"/>
      <c r="O207" s="40"/>
      <c r="P207" s="40"/>
      <c r="Q207" s="40"/>
      <c r="R207" s="40"/>
      <c r="S207" s="40"/>
      <c r="T207" s="45"/>
    </row>
    <row r="208" spans="1:20" ht="30.6" customHeight="1" x14ac:dyDescent="0.25">
      <c r="A208" s="43">
        <f>'S5 Maquette'!B238</f>
        <v>0</v>
      </c>
      <c r="B208" s="43">
        <f>'S5 Maquette'!C238</f>
        <v>0</v>
      </c>
      <c r="C208" s="42">
        <f>'S5 Maquette'!F238</f>
        <v>0</v>
      </c>
      <c r="D208" s="40"/>
      <c r="E208" s="40"/>
      <c r="F208" s="40"/>
      <c r="G208" s="40"/>
      <c r="H208" s="40"/>
      <c r="I208" s="40"/>
      <c r="J208" s="40"/>
      <c r="K208" s="40"/>
      <c r="L208" s="40"/>
      <c r="M208" s="40"/>
      <c r="N208" s="40"/>
      <c r="O208" s="40"/>
      <c r="P208" s="40"/>
      <c r="Q208" s="40"/>
      <c r="R208" s="40"/>
      <c r="S208" s="40"/>
      <c r="T208" s="45"/>
    </row>
    <row r="209" spans="1:20" ht="30.6" customHeight="1" x14ac:dyDescent="0.25">
      <c r="A209" s="43">
        <f>'S5 Maquette'!B239</f>
        <v>0</v>
      </c>
      <c r="B209" s="43">
        <f>'S5 Maquette'!C239</f>
        <v>0</v>
      </c>
      <c r="C209" s="42">
        <f>'S5 Maquette'!F239</f>
        <v>0</v>
      </c>
      <c r="D209" s="40"/>
      <c r="E209" s="40"/>
      <c r="F209" s="40"/>
      <c r="G209" s="40"/>
      <c r="H209" s="40"/>
      <c r="I209" s="40"/>
      <c r="J209" s="40"/>
      <c r="K209" s="40"/>
      <c r="L209" s="40"/>
      <c r="M209" s="40"/>
      <c r="N209" s="40"/>
      <c r="O209" s="40"/>
      <c r="P209" s="40"/>
      <c r="Q209" s="40"/>
      <c r="R209" s="40"/>
      <c r="S209" s="40"/>
      <c r="T209" s="45"/>
    </row>
    <row r="210" spans="1:20" ht="30.6" customHeight="1" x14ac:dyDescent="0.25">
      <c r="A210" s="43">
        <f>'S5 Maquette'!B240</f>
        <v>0</v>
      </c>
      <c r="B210" s="43">
        <f>'S5 Maquette'!C240</f>
        <v>0</v>
      </c>
      <c r="C210" s="42">
        <f>'S5 Maquette'!F240</f>
        <v>0</v>
      </c>
      <c r="D210" s="40"/>
      <c r="E210" s="40"/>
      <c r="F210" s="40"/>
      <c r="G210" s="40"/>
      <c r="H210" s="40"/>
      <c r="I210" s="40"/>
      <c r="J210" s="40"/>
      <c r="K210" s="40"/>
      <c r="L210" s="40"/>
      <c r="M210" s="40"/>
      <c r="N210" s="40"/>
      <c r="O210" s="40"/>
      <c r="P210" s="40"/>
      <c r="Q210" s="40"/>
      <c r="R210" s="40"/>
      <c r="S210" s="40"/>
      <c r="T210" s="45"/>
    </row>
    <row r="211" spans="1:20" ht="30.6" customHeight="1" x14ac:dyDescent="0.25">
      <c r="A211" s="43">
        <f>'S5 Maquette'!B241</f>
        <v>0</v>
      </c>
      <c r="B211" s="43">
        <f>'S5 Maquette'!C241</f>
        <v>0</v>
      </c>
      <c r="C211" s="42">
        <f>'S5 Maquette'!F241</f>
        <v>0</v>
      </c>
      <c r="D211" s="40"/>
      <c r="E211" s="40"/>
      <c r="F211" s="40"/>
      <c r="G211" s="40"/>
      <c r="H211" s="40"/>
      <c r="I211" s="40"/>
      <c r="J211" s="40"/>
      <c r="K211" s="40"/>
      <c r="L211" s="40"/>
      <c r="M211" s="40"/>
      <c r="N211" s="40"/>
      <c r="O211" s="40"/>
      <c r="P211" s="40"/>
      <c r="Q211" s="40"/>
      <c r="R211" s="40"/>
      <c r="S211" s="40"/>
      <c r="T211" s="45"/>
    </row>
    <row r="212" spans="1:20" ht="30.6" customHeight="1" x14ac:dyDescent="0.25">
      <c r="A212" s="43">
        <f>'S5 Maquette'!B242</f>
        <v>0</v>
      </c>
      <c r="B212" s="43">
        <f>'S5 Maquette'!C242</f>
        <v>0</v>
      </c>
      <c r="C212" s="42">
        <f>'S5 Maquette'!F242</f>
        <v>0</v>
      </c>
      <c r="D212" s="40"/>
      <c r="E212" s="40"/>
      <c r="F212" s="40"/>
      <c r="G212" s="40"/>
      <c r="H212" s="40"/>
      <c r="I212" s="40"/>
      <c r="J212" s="40"/>
      <c r="K212" s="40"/>
      <c r="L212" s="40"/>
      <c r="M212" s="40"/>
      <c r="N212" s="40"/>
      <c r="O212" s="40"/>
      <c r="P212" s="40"/>
      <c r="Q212" s="40"/>
      <c r="R212" s="40"/>
      <c r="S212" s="40"/>
      <c r="T212" s="45"/>
    </row>
    <row r="213" spans="1:20" ht="30.6" customHeight="1" x14ac:dyDescent="0.25">
      <c r="A213" s="43">
        <f>'S5 Maquette'!B243</f>
        <v>0</v>
      </c>
      <c r="B213" s="43">
        <f>'S5 Maquette'!C243</f>
        <v>0</v>
      </c>
      <c r="C213" s="42">
        <f>'S5 Maquette'!F243</f>
        <v>0</v>
      </c>
      <c r="D213" s="40"/>
      <c r="E213" s="40"/>
      <c r="F213" s="40"/>
      <c r="G213" s="40"/>
      <c r="H213" s="40"/>
      <c r="I213" s="40"/>
      <c r="J213" s="40"/>
      <c r="K213" s="40"/>
      <c r="L213" s="40"/>
      <c r="M213" s="40"/>
      <c r="N213" s="40"/>
      <c r="O213" s="40"/>
      <c r="P213" s="40"/>
      <c r="Q213" s="40"/>
      <c r="R213" s="40"/>
      <c r="S213" s="40"/>
      <c r="T213" s="45"/>
    </row>
    <row r="214" spans="1:20" ht="30.6" customHeight="1" x14ac:dyDescent="0.25">
      <c r="A214" s="43">
        <f>'S5 Maquette'!B244</f>
        <v>0</v>
      </c>
      <c r="B214" s="43">
        <f>'S5 Maquette'!C244</f>
        <v>0</v>
      </c>
      <c r="C214" s="42">
        <f>'S5 Maquette'!F244</f>
        <v>0</v>
      </c>
      <c r="D214" s="40"/>
      <c r="E214" s="40"/>
      <c r="F214" s="40"/>
      <c r="G214" s="40"/>
      <c r="H214" s="40"/>
      <c r="I214" s="40"/>
      <c r="J214" s="40"/>
      <c r="K214" s="40"/>
      <c r="L214" s="40"/>
      <c r="M214" s="40"/>
      <c r="N214" s="40"/>
      <c r="O214" s="40"/>
      <c r="P214" s="40"/>
      <c r="Q214" s="40"/>
      <c r="R214" s="40"/>
      <c r="S214" s="40"/>
      <c r="T214" s="45"/>
    </row>
    <row r="215" spans="1:20" ht="30.6" customHeight="1" x14ac:dyDescent="0.25">
      <c r="A215" s="43">
        <f>'S5 Maquette'!B245</f>
        <v>0</v>
      </c>
      <c r="B215" s="43">
        <f>'S5 Maquette'!C245</f>
        <v>0</v>
      </c>
      <c r="C215" s="42">
        <f>'S5 Maquette'!F245</f>
        <v>0</v>
      </c>
      <c r="D215" s="40"/>
      <c r="E215" s="40"/>
      <c r="F215" s="40"/>
      <c r="G215" s="40"/>
      <c r="H215" s="40"/>
      <c r="I215" s="40"/>
      <c r="J215" s="40"/>
      <c r="K215" s="40"/>
      <c r="L215" s="40"/>
      <c r="M215" s="40"/>
      <c r="N215" s="40"/>
      <c r="O215" s="40"/>
      <c r="P215" s="40"/>
      <c r="Q215" s="40"/>
      <c r="R215" s="40"/>
      <c r="S215" s="40"/>
      <c r="T215" s="45"/>
    </row>
    <row r="216" spans="1:20" ht="30.6" customHeight="1" x14ac:dyDescent="0.25">
      <c r="A216" s="43">
        <f>'S5 Maquette'!B246</f>
        <v>0</v>
      </c>
      <c r="B216" s="43">
        <f>'S5 Maquette'!C246</f>
        <v>0</v>
      </c>
      <c r="C216" s="42">
        <f>'S5 Maquette'!F246</f>
        <v>0</v>
      </c>
      <c r="D216" s="40"/>
      <c r="E216" s="40"/>
      <c r="F216" s="40"/>
      <c r="G216" s="40"/>
      <c r="H216" s="40"/>
      <c r="I216" s="40"/>
      <c r="J216" s="40"/>
      <c r="K216" s="40"/>
      <c r="L216" s="40"/>
      <c r="M216" s="40"/>
      <c r="N216" s="40"/>
      <c r="O216" s="40"/>
      <c r="P216" s="40"/>
      <c r="Q216" s="40"/>
      <c r="R216" s="40"/>
      <c r="S216" s="40"/>
      <c r="T216" s="45"/>
    </row>
    <row r="217" spans="1:20" ht="30.6" customHeight="1" x14ac:dyDescent="0.25">
      <c r="A217" s="43">
        <f>'S5 Maquette'!B247</f>
        <v>0</v>
      </c>
      <c r="B217" s="43">
        <f>'S5 Maquette'!C247</f>
        <v>0</v>
      </c>
      <c r="C217" s="42">
        <f>'S5 Maquette'!F247</f>
        <v>0</v>
      </c>
      <c r="D217" s="40"/>
      <c r="E217" s="40"/>
      <c r="F217" s="40"/>
      <c r="G217" s="40"/>
      <c r="H217" s="40"/>
      <c r="I217" s="40"/>
      <c r="J217" s="40"/>
      <c r="K217" s="40"/>
      <c r="L217" s="40"/>
      <c r="M217" s="40"/>
      <c r="N217" s="40"/>
      <c r="O217" s="40"/>
      <c r="P217" s="40"/>
      <c r="Q217" s="40"/>
      <c r="R217" s="40"/>
      <c r="S217" s="40"/>
      <c r="T217" s="45"/>
    </row>
    <row r="218" spans="1:20" ht="30.6" customHeight="1" x14ac:dyDescent="0.25">
      <c r="A218" s="43">
        <f>'S5 Maquette'!B248</f>
        <v>0</v>
      </c>
      <c r="B218" s="43">
        <f>'S5 Maquette'!C248</f>
        <v>0</v>
      </c>
      <c r="C218" s="42">
        <f>'S5 Maquette'!F248</f>
        <v>0</v>
      </c>
      <c r="D218" s="40"/>
      <c r="E218" s="40"/>
      <c r="F218" s="40"/>
      <c r="G218" s="40"/>
      <c r="H218" s="40"/>
      <c r="I218" s="40"/>
      <c r="J218" s="40"/>
      <c r="K218" s="40"/>
      <c r="L218" s="40"/>
      <c r="M218" s="40"/>
      <c r="N218" s="40"/>
      <c r="O218" s="40"/>
      <c r="P218" s="40"/>
      <c r="Q218" s="40"/>
      <c r="R218" s="40"/>
      <c r="S218" s="40"/>
      <c r="T218" s="45"/>
    </row>
    <row r="219" spans="1:20" ht="30.6" customHeight="1" x14ac:dyDescent="0.25">
      <c r="A219" s="43">
        <f>'S5 Maquette'!B249</f>
        <v>0</v>
      </c>
      <c r="B219" s="43">
        <f>'S5 Maquette'!C249</f>
        <v>0</v>
      </c>
      <c r="C219" s="42">
        <f>'S5 Maquette'!F249</f>
        <v>0</v>
      </c>
      <c r="D219" s="40"/>
      <c r="E219" s="40"/>
      <c r="F219" s="40"/>
      <c r="G219" s="40"/>
      <c r="H219" s="40"/>
      <c r="I219" s="40"/>
      <c r="J219" s="40"/>
      <c r="K219" s="40"/>
      <c r="L219" s="40"/>
      <c r="M219" s="40"/>
      <c r="N219" s="40"/>
      <c r="O219" s="40"/>
      <c r="P219" s="40"/>
      <c r="Q219" s="40"/>
      <c r="R219" s="40"/>
      <c r="S219" s="40"/>
      <c r="T219" s="45"/>
    </row>
    <row r="220" spans="1:20" ht="30.6" customHeight="1" x14ac:dyDescent="0.25">
      <c r="A220" s="43">
        <f>'S5 Maquette'!B250</f>
        <v>0</v>
      </c>
      <c r="B220" s="43">
        <f>'S5 Maquette'!C250</f>
        <v>0</v>
      </c>
      <c r="C220" s="42">
        <f>'S5 Maquette'!F250</f>
        <v>0</v>
      </c>
      <c r="D220" s="40"/>
      <c r="E220" s="40"/>
      <c r="F220" s="40"/>
      <c r="G220" s="40"/>
      <c r="H220" s="40"/>
      <c r="I220" s="40"/>
      <c r="J220" s="40"/>
      <c r="K220" s="40"/>
      <c r="L220" s="40"/>
      <c r="M220" s="40"/>
      <c r="N220" s="40"/>
      <c r="O220" s="40"/>
      <c r="P220" s="40"/>
      <c r="Q220" s="40"/>
      <c r="R220" s="40"/>
      <c r="S220" s="40"/>
      <c r="T220" s="45"/>
    </row>
    <row r="221" spans="1:20" ht="30.6" customHeight="1" x14ac:dyDescent="0.25">
      <c r="A221" s="43">
        <f>'S5 Maquette'!B251</f>
        <v>0</v>
      </c>
      <c r="B221" s="43">
        <f>'S5 Maquette'!C251</f>
        <v>0</v>
      </c>
      <c r="C221" s="42">
        <f>'S5 Maquette'!F251</f>
        <v>0</v>
      </c>
      <c r="D221" s="40"/>
      <c r="E221" s="40"/>
      <c r="F221" s="40"/>
      <c r="G221" s="40"/>
      <c r="H221" s="40"/>
      <c r="I221" s="40"/>
      <c r="J221" s="40"/>
      <c r="K221" s="40"/>
      <c r="L221" s="40"/>
      <c r="M221" s="40"/>
      <c r="N221" s="40"/>
      <c r="O221" s="40"/>
      <c r="P221" s="40"/>
      <c r="Q221" s="40"/>
      <c r="R221" s="40"/>
      <c r="S221" s="40"/>
      <c r="T221" s="45"/>
    </row>
    <row r="222" spans="1:20" ht="30.6" customHeight="1" x14ac:dyDescent="0.25">
      <c r="A222" s="43">
        <f>'S5 Maquette'!B252</f>
        <v>0</v>
      </c>
      <c r="B222" s="43">
        <f>'S5 Maquette'!C252</f>
        <v>0</v>
      </c>
      <c r="C222" s="42">
        <f>'S5 Maquette'!F252</f>
        <v>0</v>
      </c>
      <c r="D222" s="40"/>
      <c r="E222" s="40"/>
      <c r="F222" s="40"/>
      <c r="G222" s="40"/>
      <c r="H222" s="40"/>
      <c r="I222" s="40"/>
      <c r="J222" s="40"/>
      <c r="K222" s="40"/>
      <c r="L222" s="40"/>
      <c r="M222" s="40"/>
      <c r="N222" s="40"/>
      <c r="O222" s="40"/>
      <c r="P222" s="40"/>
      <c r="Q222" s="40"/>
      <c r="R222" s="40"/>
      <c r="S222" s="40"/>
      <c r="T222" s="45"/>
    </row>
    <row r="223" spans="1:20" ht="30.6" customHeight="1" x14ac:dyDescent="0.25">
      <c r="A223" s="43">
        <f>'S5 Maquette'!B253</f>
        <v>0</v>
      </c>
      <c r="B223" s="43">
        <f>'S5 Maquette'!C253</f>
        <v>0</v>
      </c>
      <c r="C223" s="42">
        <f>'S5 Maquette'!F253</f>
        <v>0</v>
      </c>
      <c r="D223" s="40"/>
      <c r="E223" s="40"/>
      <c r="F223" s="40"/>
      <c r="G223" s="40"/>
      <c r="H223" s="40"/>
      <c r="I223" s="40"/>
      <c r="J223" s="40"/>
      <c r="K223" s="40"/>
      <c r="L223" s="40"/>
      <c r="M223" s="40"/>
      <c r="N223" s="40"/>
      <c r="O223" s="40"/>
      <c r="P223" s="40"/>
      <c r="Q223" s="40"/>
      <c r="R223" s="40"/>
      <c r="S223" s="40"/>
      <c r="T223" s="45"/>
    </row>
    <row r="224" spans="1:20" ht="30.6" customHeight="1" x14ac:dyDescent="0.25">
      <c r="A224" s="43">
        <f>'S5 Maquette'!B254</f>
        <v>0</v>
      </c>
      <c r="B224" s="43">
        <f>'S5 Maquette'!C254</f>
        <v>0</v>
      </c>
      <c r="C224" s="42">
        <f>'S5 Maquette'!F254</f>
        <v>0</v>
      </c>
      <c r="D224" s="40"/>
      <c r="E224" s="40"/>
      <c r="F224" s="40"/>
      <c r="G224" s="40"/>
      <c r="H224" s="40"/>
      <c r="I224" s="40"/>
      <c r="J224" s="40"/>
      <c r="K224" s="40"/>
      <c r="L224" s="40"/>
      <c r="M224" s="40"/>
      <c r="N224" s="40"/>
      <c r="O224" s="40"/>
      <c r="P224" s="40"/>
      <c r="Q224" s="40"/>
      <c r="R224" s="40"/>
      <c r="S224" s="40"/>
      <c r="T224" s="45"/>
    </row>
    <row r="225" spans="1:20" ht="30.6" customHeight="1" x14ac:dyDescent="0.25">
      <c r="A225" s="43">
        <f>'S5 Maquette'!B255</f>
        <v>0</v>
      </c>
      <c r="B225" s="43">
        <f>'S5 Maquette'!C255</f>
        <v>0</v>
      </c>
      <c r="C225" s="42">
        <f>'S5 Maquette'!F255</f>
        <v>0</v>
      </c>
      <c r="D225" s="40"/>
      <c r="E225" s="40"/>
      <c r="F225" s="40"/>
      <c r="G225" s="40"/>
      <c r="H225" s="40"/>
      <c r="I225" s="40"/>
      <c r="J225" s="40"/>
      <c r="K225" s="40"/>
      <c r="L225" s="40"/>
      <c r="M225" s="40"/>
      <c r="N225" s="40"/>
      <c r="O225" s="40"/>
      <c r="P225" s="40"/>
      <c r="Q225" s="40"/>
      <c r="R225" s="40"/>
      <c r="S225" s="40"/>
      <c r="T225" s="45"/>
    </row>
    <row r="226" spans="1:20" ht="30.6" customHeight="1" x14ac:dyDescent="0.25">
      <c r="A226" s="43">
        <f>'S5 Maquette'!B256</f>
        <v>0</v>
      </c>
      <c r="B226" s="43">
        <f>'S5 Maquette'!C256</f>
        <v>0</v>
      </c>
      <c r="C226" s="42">
        <f>'S5 Maquette'!F256</f>
        <v>0</v>
      </c>
      <c r="D226" s="40"/>
      <c r="E226" s="40"/>
      <c r="F226" s="40"/>
      <c r="G226" s="40"/>
      <c r="H226" s="40"/>
      <c r="I226" s="40"/>
      <c r="J226" s="40"/>
      <c r="K226" s="40"/>
      <c r="L226" s="40"/>
      <c r="M226" s="40"/>
      <c r="N226" s="40"/>
      <c r="O226" s="40"/>
      <c r="P226" s="40"/>
      <c r="Q226" s="40"/>
      <c r="R226" s="40"/>
      <c r="S226" s="40"/>
      <c r="T226" s="45"/>
    </row>
    <row r="227" spans="1:20" ht="30.6" customHeight="1" x14ac:dyDescent="0.25">
      <c r="A227" s="43">
        <f>'S5 Maquette'!B257</f>
        <v>0</v>
      </c>
      <c r="B227" s="43">
        <f>'S5 Maquette'!C257</f>
        <v>0</v>
      </c>
      <c r="C227" s="42">
        <f>'S5 Maquette'!F257</f>
        <v>0</v>
      </c>
      <c r="D227" s="40"/>
      <c r="E227" s="40"/>
      <c r="F227" s="40"/>
      <c r="G227" s="40"/>
      <c r="H227" s="40"/>
      <c r="I227" s="40"/>
      <c r="J227" s="40"/>
      <c r="K227" s="40"/>
      <c r="L227" s="40"/>
      <c r="M227" s="40"/>
      <c r="N227" s="40"/>
      <c r="O227" s="40"/>
      <c r="P227" s="40"/>
      <c r="Q227" s="40"/>
      <c r="R227" s="40"/>
      <c r="S227" s="40"/>
      <c r="T227" s="45"/>
    </row>
    <row r="228" spans="1:20" ht="30.6" customHeight="1" x14ac:dyDescent="0.25">
      <c r="A228" s="43">
        <f>'S5 Maquette'!B258</f>
        <v>0</v>
      </c>
      <c r="B228" s="43">
        <f>'S5 Maquette'!C258</f>
        <v>0</v>
      </c>
      <c r="C228" s="42">
        <f>'S5 Maquette'!F258</f>
        <v>0</v>
      </c>
      <c r="D228" s="40"/>
      <c r="E228" s="40"/>
      <c r="F228" s="40"/>
      <c r="G228" s="40"/>
      <c r="H228" s="40"/>
      <c r="I228" s="40"/>
      <c r="J228" s="40"/>
      <c r="K228" s="40"/>
      <c r="L228" s="40"/>
      <c r="M228" s="40"/>
      <c r="N228" s="40"/>
      <c r="O228" s="40"/>
      <c r="P228" s="40"/>
      <c r="Q228" s="40"/>
      <c r="R228" s="40"/>
      <c r="S228" s="40"/>
      <c r="T228" s="45"/>
    </row>
    <row r="229" spans="1:20" ht="30.6" customHeight="1" x14ac:dyDescent="0.25">
      <c r="A229" s="43">
        <f>'S5 Maquette'!B259</f>
        <v>0</v>
      </c>
      <c r="B229" s="43">
        <f>'S5 Maquette'!C259</f>
        <v>0</v>
      </c>
      <c r="C229" s="42">
        <f>'S5 Maquette'!F259</f>
        <v>0</v>
      </c>
      <c r="D229" s="40"/>
      <c r="E229" s="40"/>
      <c r="F229" s="40"/>
      <c r="G229" s="40"/>
      <c r="H229" s="40"/>
      <c r="I229" s="40"/>
      <c r="J229" s="40"/>
      <c r="K229" s="40"/>
      <c r="L229" s="40"/>
      <c r="M229" s="40"/>
      <c r="N229" s="40"/>
      <c r="O229" s="40"/>
      <c r="P229" s="40"/>
      <c r="Q229" s="40"/>
      <c r="R229" s="40"/>
      <c r="S229" s="40"/>
      <c r="T229" s="45"/>
    </row>
    <row r="230" spans="1:20" ht="30.6" customHeight="1" x14ac:dyDescent="0.25">
      <c r="A230" s="43">
        <f>'S5 Maquette'!B260</f>
        <v>0</v>
      </c>
      <c r="B230" s="43">
        <f>'S5 Maquette'!C260</f>
        <v>0</v>
      </c>
      <c r="C230" s="42">
        <f>'S5 Maquette'!F260</f>
        <v>0</v>
      </c>
      <c r="D230" s="40"/>
      <c r="E230" s="40"/>
      <c r="F230" s="40"/>
      <c r="G230" s="40"/>
      <c r="H230" s="40"/>
      <c r="I230" s="40"/>
      <c r="J230" s="40"/>
      <c r="K230" s="40"/>
      <c r="L230" s="40"/>
      <c r="M230" s="40"/>
      <c r="N230" s="40"/>
      <c r="O230" s="40"/>
      <c r="P230" s="40"/>
      <c r="Q230" s="40"/>
      <c r="R230" s="40"/>
      <c r="S230" s="40"/>
      <c r="T230" s="45"/>
    </row>
    <row r="231" spans="1:20" ht="30.6" customHeight="1" x14ac:dyDescent="0.25">
      <c r="A231" s="43">
        <f>'S5 Maquette'!B261</f>
        <v>0</v>
      </c>
      <c r="B231" s="43">
        <f>'S5 Maquette'!C261</f>
        <v>0</v>
      </c>
      <c r="C231" s="42">
        <f>'S5 Maquette'!F261</f>
        <v>0</v>
      </c>
      <c r="D231" s="40"/>
      <c r="E231" s="40"/>
      <c r="F231" s="40"/>
      <c r="G231" s="40"/>
      <c r="H231" s="40"/>
      <c r="I231" s="40"/>
      <c r="J231" s="40"/>
      <c r="K231" s="40"/>
      <c r="L231" s="40"/>
      <c r="M231" s="40"/>
      <c r="N231" s="40"/>
      <c r="O231" s="40"/>
      <c r="P231" s="40"/>
      <c r="Q231" s="40"/>
      <c r="R231" s="40"/>
      <c r="S231" s="40"/>
      <c r="T231" s="45"/>
    </row>
    <row r="232" spans="1:20" ht="30.6" customHeight="1" x14ac:dyDescent="0.25">
      <c r="A232" s="43">
        <f>'S5 Maquette'!B262</f>
        <v>0</v>
      </c>
      <c r="B232" s="43">
        <f>'S5 Maquette'!C262</f>
        <v>0</v>
      </c>
      <c r="C232" s="42">
        <f>'S5 Maquette'!F262</f>
        <v>0</v>
      </c>
      <c r="D232" s="40"/>
      <c r="E232" s="40"/>
      <c r="F232" s="40"/>
      <c r="G232" s="40"/>
      <c r="H232" s="40"/>
      <c r="I232" s="40"/>
      <c r="J232" s="40"/>
      <c r="K232" s="40"/>
      <c r="L232" s="40"/>
      <c r="M232" s="40"/>
      <c r="N232" s="40"/>
      <c r="O232" s="40"/>
      <c r="P232" s="40"/>
      <c r="Q232" s="40"/>
      <c r="R232" s="40"/>
      <c r="S232" s="40"/>
      <c r="T232" s="45"/>
    </row>
    <row r="233" spans="1:20" ht="30.6" customHeight="1" x14ac:dyDescent="0.25">
      <c r="A233" s="43">
        <f>'S5 Maquette'!B263</f>
        <v>0</v>
      </c>
      <c r="B233" s="43">
        <f>'S5 Maquette'!C263</f>
        <v>0</v>
      </c>
      <c r="C233" s="42">
        <f>'S5 Maquette'!F263</f>
        <v>0</v>
      </c>
      <c r="D233" s="40"/>
      <c r="E233" s="40"/>
      <c r="F233" s="40"/>
      <c r="G233" s="40"/>
      <c r="H233" s="40"/>
      <c r="I233" s="40"/>
      <c r="J233" s="40"/>
      <c r="K233" s="40"/>
      <c r="L233" s="40"/>
      <c r="M233" s="40"/>
      <c r="N233" s="40"/>
      <c r="O233" s="40"/>
      <c r="P233" s="40"/>
      <c r="Q233" s="40"/>
      <c r="R233" s="40"/>
      <c r="S233" s="40"/>
      <c r="T233" s="45"/>
    </row>
    <row r="234" spans="1:20" ht="30.6" customHeight="1" x14ac:dyDescent="0.25">
      <c r="A234" s="43">
        <f>'S5 Maquette'!B264</f>
        <v>0</v>
      </c>
      <c r="B234" s="43">
        <f>'S5 Maquette'!C264</f>
        <v>0</v>
      </c>
      <c r="C234" s="42">
        <f>'S5 Maquette'!F264</f>
        <v>0</v>
      </c>
      <c r="D234" s="40"/>
      <c r="E234" s="40"/>
      <c r="F234" s="40"/>
      <c r="G234" s="40"/>
      <c r="H234" s="40"/>
      <c r="I234" s="40"/>
      <c r="J234" s="40"/>
      <c r="K234" s="40"/>
      <c r="L234" s="40"/>
      <c r="M234" s="40"/>
      <c r="N234" s="40"/>
      <c r="O234" s="40"/>
      <c r="P234" s="40"/>
      <c r="Q234" s="40"/>
      <c r="R234" s="40"/>
      <c r="S234" s="40"/>
      <c r="T234" s="45"/>
    </row>
    <row r="235" spans="1:20" ht="30.6" customHeight="1" x14ac:dyDescent="0.25">
      <c r="A235" s="43">
        <f>'S5 Maquette'!B265</f>
        <v>0</v>
      </c>
      <c r="B235" s="43">
        <f>'S5 Maquette'!C265</f>
        <v>0</v>
      </c>
      <c r="C235" s="42">
        <f>'S5 Maquette'!F265</f>
        <v>0</v>
      </c>
      <c r="D235" s="40"/>
      <c r="E235" s="40"/>
      <c r="F235" s="40"/>
      <c r="G235" s="40"/>
      <c r="H235" s="40"/>
      <c r="I235" s="40"/>
      <c r="J235" s="40"/>
      <c r="K235" s="40"/>
      <c r="L235" s="40"/>
      <c r="M235" s="40"/>
      <c r="N235" s="40"/>
      <c r="O235" s="40"/>
      <c r="P235" s="40"/>
      <c r="Q235" s="40"/>
      <c r="R235" s="40"/>
      <c r="S235" s="40"/>
      <c r="T235" s="45"/>
    </row>
    <row r="236" spans="1:20" ht="30.6" customHeight="1" x14ac:dyDescent="0.25">
      <c r="A236" s="43">
        <f>'S5 Maquette'!B266</f>
        <v>0</v>
      </c>
      <c r="B236" s="43">
        <f>'S5 Maquette'!C266</f>
        <v>0</v>
      </c>
      <c r="C236" s="42">
        <f>'S5 Maquette'!F266</f>
        <v>0</v>
      </c>
      <c r="D236" s="40"/>
      <c r="E236" s="40"/>
      <c r="F236" s="40"/>
      <c r="G236" s="40"/>
      <c r="H236" s="40"/>
      <c r="I236" s="40"/>
      <c r="J236" s="40"/>
      <c r="K236" s="40"/>
      <c r="L236" s="40"/>
      <c r="M236" s="40"/>
      <c r="N236" s="40"/>
      <c r="O236" s="40"/>
      <c r="P236" s="40"/>
      <c r="Q236" s="40"/>
      <c r="R236" s="40"/>
      <c r="S236" s="40"/>
      <c r="T236" s="45"/>
    </row>
    <row r="237" spans="1:20" ht="30.6" customHeight="1" x14ac:dyDescent="0.25">
      <c r="A237" s="43">
        <f>'S5 Maquette'!B267</f>
        <v>0</v>
      </c>
      <c r="B237" s="43">
        <f>'S5 Maquette'!C267</f>
        <v>0</v>
      </c>
      <c r="C237" s="42">
        <f>'S5 Maquette'!F267</f>
        <v>0</v>
      </c>
      <c r="D237" s="40"/>
      <c r="E237" s="40"/>
      <c r="F237" s="40"/>
      <c r="G237" s="40"/>
      <c r="H237" s="40"/>
      <c r="I237" s="40"/>
      <c r="J237" s="40"/>
      <c r="K237" s="40"/>
      <c r="L237" s="40"/>
      <c r="M237" s="40"/>
      <c r="N237" s="40"/>
      <c r="O237" s="40"/>
      <c r="P237" s="40"/>
      <c r="Q237" s="40"/>
      <c r="R237" s="40"/>
      <c r="S237" s="40"/>
      <c r="T237" s="45"/>
    </row>
    <row r="238" spans="1:20" ht="30.6" customHeight="1" x14ac:dyDescent="0.25">
      <c r="A238" s="43">
        <f>'S5 Maquette'!B268</f>
        <v>0</v>
      </c>
      <c r="B238" s="43">
        <f>'S5 Maquette'!C268</f>
        <v>0</v>
      </c>
      <c r="C238" s="42">
        <f>'S5 Maquette'!F268</f>
        <v>0</v>
      </c>
      <c r="D238" s="40"/>
      <c r="E238" s="40"/>
      <c r="F238" s="40"/>
      <c r="G238" s="40"/>
      <c r="H238" s="40"/>
      <c r="I238" s="40"/>
      <c r="J238" s="40"/>
      <c r="K238" s="40"/>
      <c r="L238" s="40"/>
      <c r="M238" s="40"/>
      <c r="N238" s="40"/>
      <c r="O238" s="40"/>
      <c r="P238" s="40"/>
      <c r="Q238" s="40"/>
      <c r="R238" s="40"/>
      <c r="S238" s="40"/>
      <c r="T238" s="45"/>
    </row>
    <row r="239" spans="1:20" ht="30.6" customHeight="1" x14ac:dyDescent="0.25">
      <c r="A239" s="43">
        <f>'S5 Maquette'!B269</f>
        <v>0</v>
      </c>
      <c r="B239" s="43">
        <f>'S5 Maquette'!C269</f>
        <v>0</v>
      </c>
      <c r="C239" s="42">
        <f>'S5 Maquette'!F269</f>
        <v>0</v>
      </c>
      <c r="D239" s="40"/>
      <c r="E239" s="40"/>
      <c r="F239" s="40"/>
      <c r="G239" s="40"/>
      <c r="H239" s="40"/>
      <c r="I239" s="40"/>
      <c r="J239" s="40"/>
      <c r="K239" s="40"/>
      <c r="L239" s="40"/>
      <c r="M239" s="40"/>
      <c r="N239" s="40"/>
      <c r="O239" s="40"/>
      <c r="P239" s="40"/>
      <c r="Q239" s="40"/>
      <c r="R239" s="40"/>
      <c r="S239" s="40"/>
      <c r="T239" s="45"/>
    </row>
    <row r="240" spans="1:20" ht="30.6" customHeight="1" x14ac:dyDescent="0.25">
      <c r="A240" s="43">
        <f>'S5 Maquette'!B270</f>
        <v>0</v>
      </c>
      <c r="B240" s="43">
        <f>'S5 Maquette'!C270</f>
        <v>0</v>
      </c>
      <c r="C240" s="42">
        <f>'S5 Maquette'!F270</f>
        <v>0</v>
      </c>
      <c r="D240" s="40"/>
      <c r="E240" s="40"/>
      <c r="F240" s="40"/>
      <c r="G240" s="40"/>
      <c r="H240" s="40"/>
      <c r="I240" s="40"/>
      <c r="J240" s="40"/>
      <c r="K240" s="40"/>
      <c r="L240" s="40"/>
      <c r="M240" s="40"/>
      <c r="N240" s="40"/>
      <c r="O240" s="40"/>
      <c r="P240" s="40"/>
      <c r="Q240" s="40"/>
      <c r="R240" s="40"/>
      <c r="S240" s="40"/>
      <c r="T240" s="45"/>
    </row>
    <row r="241" spans="1:20" ht="30.6" customHeight="1" x14ac:dyDescent="0.25">
      <c r="A241" s="43">
        <f>'S5 Maquette'!B271</f>
        <v>0</v>
      </c>
      <c r="B241" s="43">
        <f>'S5 Maquette'!C271</f>
        <v>0</v>
      </c>
      <c r="C241" s="42">
        <f>'S5 Maquette'!F271</f>
        <v>0</v>
      </c>
      <c r="D241" s="40"/>
      <c r="E241" s="40"/>
      <c r="F241" s="40"/>
      <c r="G241" s="40"/>
      <c r="H241" s="40"/>
      <c r="I241" s="40"/>
      <c r="J241" s="40"/>
      <c r="K241" s="40"/>
      <c r="L241" s="40"/>
      <c r="M241" s="40"/>
      <c r="N241" s="40"/>
      <c r="O241" s="40"/>
      <c r="P241" s="40"/>
      <c r="Q241" s="40"/>
      <c r="R241" s="40"/>
      <c r="S241" s="40"/>
      <c r="T241" s="45"/>
    </row>
    <row r="242" spans="1:20" ht="30.6" customHeight="1" x14ac:dyDescent="0.25">
      <c r="A242" s="43">
        <f>'S5 Maquette'!B272</f>
        <v>0</v>
      </c>
      <c r="B242" s="43">
        <f>'S5 Maquette'!C272</f>
        <v>0</v>
      </c>
      <c r="C242" s="42">
        <f>'S5 Maquette'!F272</f>
        <v>0</v>
      </c>
      <c r="D242" s="40"/>
      <c r="E242" s="40"/>
      <c r="F242" s="40"/>
      <c r="G242" s="40"/>
      <c r="H242" s="40"/>
      <c r="I242" s="40"/>
      <c r="J242" s="40"/>
      <c r="K242" s="40"/>
      <c r="L242" s="40"/>
      <c r="M242" s="40"/>
      <c r="N242" s="40"/>
      <c r="O242" s="40"/>
      <c r="P242" s="40"/>
      <c r="Q242" s="40"/>
      <c r="R242" s="40"/>
      <c r="S242" s="40"/>
      <c r="T242" s="45"/>
    </row>
    <row r="243" spans="1:20" ht="30.6" customHeight="1" x14ac:dyDescent="0.25">
      <c r="A243" s="43">
        <f>'S5 Maquette'!B273</f>
        <v>0</v>
      </c>
      <c r="B243" s="43">
        <f>'S5 Maquette'!C273</f>
        <v>0</v>
      </c>
      <c r="C243" s="42">
        <f>'S5 Maquette'!F273</f>
        <v>0</v>
      </c>
      <c r="D243" s="40"/>
      <c r="E243" s="40"/>
      <c r="F243" s="40"/>
      <c r="G243" s="40"/>
      <c r="H243" s="40"/>
      <c r="I243" s="40"/>
      <c r="J243" s="40"/>
      <c r="K243" s="40"/>
      <c r="L243" s="40"/>
      <c r="M243" s="40"/>
      <c r="N243" s="40"/>
      <c r="O243" s="40"/>
      <c r="P243" s="40"/>
      <c r="Q243" s="40"/>
      <c r="R243" s="40"/>
      <c r="S243" s="40"/>
      <c r="T243" s="45"/>
    </row>
    <row r="244" spans="1:20" ht="30.6" customHeight="1" x14ac:dyDescent="0.25">
      <c r="A244" s="43">
        <f>'S5 Maquette'!B274</f>
        <v>0</v>
      </c>
      <c r="B244" s="43">
        <f>'S5 Maquette'!C274</f>
        <v>0</v>
      </c>
      <c r="C244" s="42">
        <f>'S5 Maquette'!F274</f>
        <v>0</v>
      </c>
      <c r="D244" s="40"/>
      <c r="E244" s="40"/>
      <c r="F244" s="40"/>
      <c r="G244" s="40"/>
      <c r="H244" s="40"/>
      <c r="I244" s="40"/>
      <c r="J244" s="40"/>
      <c r="K244" s="40"/>
      <c r="L244" s="40"/>
      <c r="M244" s="40"/>
      <c r="N244" s="40"/>
      <c r="O244" s="40"/>
      <c r="P244" s="40"/>
      <c r="Q244" s="40"/>
      <c r="R244" s="40"/>
      <c r="S244" s="40"/>
      <c r="T244" s="45"/>
    </row>
    <row r="245" spans="1:20" ht="30.6" customHeight="1" x14ac:dyDescent="0.25">
      <c r="A245" s="43">
        <f>'S5 Maquette'!B275</f>
        <v>0</v>
      </c>
      <c r="B245" s="43">
        <f>'S5 Maquette'!C275</f>
        <v>0</v>
      </c>
      <c r="C245" s="42">
        <f>'S5 Maquette'!F275</f>
        <v>0</v>
      </c>
      <c r="D245" s="40"/>
      <c r="E245" s="40"/>
      <c r="F245" s="40"/>
      <c r="G245" s="40"/>
      <c r="H245" s="40"/>
      <c r="I245" s="40"/>
      <c r="J245" s="40"/>
      <c r="K245" s="40"/>
      <c r="L245" s="40"/>
      <c r="M245" s="40"/>
      <c r="N245" s="40"/>
      <c r="O245" s="40"/>
      <c r="P245" s="40"/>
      <c r="Q245" s="40"/>
      <c r="R245" s="40"/>
      <c r="S245" s="40"/>
      <c r="T245" s="45"/>
    </row>
    <row r="246" spans="1:20" ht="30.6" customHeight="1" x14ac:dyDescent="0.25">
      <c r="A246" s="43">
        <f>'S5 Maquette'!B276</f>
        <v>0</v>
      </c>
      <c r="B246" s="43">
        <f>'S5 Maquette'!C276</f>
        <v>0</v>
      </c>
      <c r="C246" s="42">
        <f>'S5 Maquette'!F276</f>
        <v>0</v>
      </c>
      <c r="D246" s="40"/>
      <c r="E246" s="40"/>
      <c r="F246" s="40"/>
      <c r="G246" s="40"/>
      <c r="H246" s="40"/>
      <c r="I246" s="40"/>
      <c r="J246" s="40"/>
      <c r="K246" s="40"/>
      <c r="L246" s="40"/>
      <c r="M246" s="40"/>
      <c r="N246" s="40"/>
      <c r="O246" s="40"/>
      <c r="P246" s="40"/>
      <c r="Q246" s="40"/>
      <c r="R246" s="40"/>
      <c r="S246" s="40"/>
      <c r="T246" s="45"/>
    </row>
    <row r="247" spans="1:20" ht="30.6" customHeight="1" x14ac:dyDescent="0.25">
      <c r="A247" s="43">
        <f>'S5 Maquette'!B277</f>
        <v>0</v>
      </c>
      <c r="B247" s="43">
        <f>'S5 Maquette'!C277</f>
        <v>0</v>
      </c>
      <c r="C247" s="42">
        <f>'S5 Maquette'!F277</f>
        <v>0</v>
      </c>
      <c r="D247" s="40"/>
      <c r="E247" s="40"/>
      <c r="F247" s="40"/>
      <c r="G247" s="40"/>
      <c r="H247" s="40"/>
      <c r="I247" s="40"/>
      <c r="J247" s="40"/>
      <c r="K247" s="40"/>
      <c r="L247" s="40"/>
      <c r="M247" s="40"/>
      <c r="N247" s="40"/>
      <c r="O247" s="40"/>
      <c r="P247" s="40"/>
      <c r="Q247" s="40"/>
      <c r="R247" s="40"/>
      <c r="S247" s="40"/>
      <c r="T247" s="45"/>
    </row>
    <row r="248" spans="1:20" ht="30.6" customHeight="1" x14ac:dyDescent="0.25">
      <c r="A248" s="43">
        <f>'S5 Maquette'!B278</f>
        <v>0</v>
      </c>
      <c r="B248" s="43">
        <f>'S5 Maquette'!C278</f>
        <v>0</v>
      </c>
      <c r="C248" s="42">
        <f>'S5 Maquette'!F278</f>
        <v>0</v>
      </c>
      <c r="D248" s="40"/>
      <c r="E248" s="40"/>
      <c r="F248" s="40"/>
      <c r="G248" s="40"/>
      <c r="H248" s="40"/>
      <c r="I248" s="40"/>
      <c r="J248" s="40"/>
      <c r="K248" s="40"/>
      <c r="L248" s="40"/>
      <c r="M248" s="40"/>
      <c r="N248" s="40"/>
      <c r="O248" s="40"/>
      <c r="P248" s="40"/>
      <c r="Q248" s="40"/>
      <c r="R248" s="40"/>
      <c r="S248" s="40"/>
      <c r="T248" s="45"/>
    </row>
    <row r="249" spans="1:20" ht="30.6" customHeight="1" x14ac:dyDescent="0.25">
      <c r="A249" s="43">
        <f>'S5 Maquette'!B279</f>
        <v>0</v>
      </c>
      <c r="B249" s="43">
        <f>'S5 Maquette'!C279</f>
        <v>0</v>
      </c>
      <c r="C249" s="42">
        <f>'S5 Maquette'!F279</f>
        <v>0</v>
      </c>
      <c r="D249" s="40"/>
      <c r="E249" s="40"/>
      <c r="F249" s="40"/>
      <c r="G249" s="40"/>
      <c r="H249" s="40"/>
      <c r="I249" s="40"/>
      <c r="J249" s="40"/>
      <c r="K249" s="40"/>
      <c r="L249" s="40"/>
      <c r="M249" s="40"/>
      <c r="N249" s="40"/>
      <c r="O249" s="40"/>
      <c r="P249" s="40"/>
      <c r="Q249" s="40"/>
      <c r="R249" s="40"/>
      <c r="S249" s="40"/>
      <c r="T249" s="45"/>
    </row>
    <row r="250" spans="1:20" ht="30.6" customHeight="1" x14ac:dyDescent="0.25">
      <c r="A250" s="43">
        <f>'S5 Maquette'!B280</f>
        <v>0</v>
      </c>
      <c r="B250" s="43">
        <f>'S5 Maquette'!C280</f>
        <v>0</v>
      </c>
      <c r="C250" s="42">
        <f>'S5 Maquette'!F280</f>
        <v>0</v>
      </c>
      <c r="D250" s="40"/>
      <c r="E250" s="40"/>
      <c r="F250" s="40"/>
      <c r="G250" s="40"/>
      <c r="H250" s="40"/>
      <c r="I250" s="40"/>
      <c r="J250" s="40"/>
      <c r="K250" s="40"/>
      <c r="L250" s="40"/>
      <c r="M250" s="40"/>
      <c r="N250" s="40"/>
      <c r="O250" s="40"/>
      <c r="P250" s="40"/>
      <c r="Q250" s="40"/>
      <c r="R250" s="40"/>
      <c r="S250" s="40"/>
      <c r="T250" s="45"/>
    </row>
    <row r="251" spans="1:20" ht="30.6" customHeight="1" x14ac:dyDescent="0.25">
      <c r="A251" s="43">
        <f>'S5 Maquette'!B281</f>
        <v>0</v>
      </c>
      <c r="B251" s="43">
        <f>'S5 Maquette'!C281</f>
        <v>0</v>
      </c>
      <c r="C251" s="42">
        <f>'S5 Maquette'!F281</f>
        <v>0</v>
      </c>
      <c r="D251" s="40"/>
      <c r="E251" s="40"/>
      <c r="F251" s="40"/>
      <c r="G251" s="40"/>
      <c r="H251" s="40"/>
      <c r="I251" s="40"/>
      <c r="J251" s="40"/>
      <c r="K251" s="40"/>
      <c r="L251" s="40"/>
      <c r="M251" s="40"/>
      <c r="N251" s="40"/>
      <c r="O251" s="40"/>
      <c r="P251" s="40"/>
      <c r="Q251" s="40"/>
      <c r="R251" s="40"/>
      <c r="S251" s="40"/>
      <c r="T251" s="45"/>
    </row>
    <row r="252" spans="1:20" ht="30.6" customHeight="1" x14ac:dyDescent="0.25">
      <c r="A252" s="43">
        <f>'S5 Maquette'!B282</f>
        <v>0</v>
      </c>
      <c r="B252" s="43">
        <f>'S5 Maquette'!C282</f>
        <v>0</v>
      </c>
      <c r="C252" s="42">
        <f>'S5 Maquette'!F282</f>
        <v>0</v>
      </c>
      <c r="D252" s="40"/>
      <c r="E252" s="40"/>
      <c r="F252" s="40"/>
      <c r="G252" s="40"/>
      <c r="H252" s="40"/>
      <c r="I252" s="40"/>
      <c r="J252" s="40"/>
      <c r="K252" s="40"/>
      <c r="L252" s="40"/>
      <c r="M252" s="40"/>
      <c r="N252" s="40"/>
      <c r="O252" s="40"/>
      <c r="P252" s="40"/>
      <c r="Q252" s="40"/>
      <c r="R252" s="40"/>
      <c r="S252" s="40"/>
      <c r="T252" s="45"/>
    </row>
    <row r="253" spans="1:20" ht="30.6" customHeight="1" x14ac:dyDescent="0.25">
      <c r="A253" s="43">
        <f>'S5 Maquette'!B283</f>
        <v>0</v>
      </c>
      <c r="B253" s="43">
        <f>'S5 Maquette'!C283</f>
        <v>0</v>
      </c>
      <c r="C253" s="42">
        <f>'S5 Maquette'!F283</f>
        <v>0</v>
      </c>
      <c r="D253" s="40"/>
      <c r="E253" s="40"/>
      <c r="F253" s="40"/>
      <c r="G253" s="40"/>
      <c r="H253" s="40"/>
      <c r="I253" s="40"/>
      <c r="J253" s="40"/>
      <c r="K253" s="40"/>
      <c r="L253" s="40"/>
      <c r="M253" s="40"/>
      <c r="N253" s="40"/>
      <c r="O253" s="40"/>
      <c r="P253" s="40"/>
      <c r="Q253" s="40"/>
      <c r="R253" s="40"/>
      <c r="S253" s="40"/>
      <c r="T253" s="45"/>
    </row>
    <row r="254" spans="1:20" ht="30.6" customHeight="1" x14ac:dyDescent="0.25">
      <c r="A254" s="43">
        <f>'S5 Maquette'!B284</f>
        <v>0</v>
      </c>
      <c r="B254" s="43">
        <f>'S5 Maquette'!C284</f>
        <v>0</v>
      </c>
      <c r="C254" s="42">
        <f>'S5 Maquette'!F284</f>
        <v>0</v>
      </c>
      <c r="D254" s="40"/>
      <c r="E254" s="40"/>
      <c r="F254" s="40"/>
      <c r="G254" s="40"/>
      <c r="H254" s="40"/>
      <c r="I254" s="40"/>
      <c r="J254" s="40"/>
      <c r="K254" s="40"/>
      <c r="L254" s="40"/>
      <c r="M254" s="40"/>
      <c r="N254" s="40"/>
      <c r="O254" s="40"/>
      <c r="P254" s="40"/>
      <c r="Q254" s="40"/>
      <c r="R254" s="40"/>
      <c r="S254" s="40"/>
      <c r="T254" s="45"/>
    </row>
    <row r="255" spans="1:20" ht="30.6" customHeight="1" x14ac:dyDescent="0.25">
      <c r="A255" s="43">
        <f>'S5 Maquette'!B285</f>
        <v>0</v>
      </c>
      <c r="B255" s="43">
        <f>'S5 Maquette'!C285</f>
        <v>0</v>
      </c>
      <c r="C255" s="42">
        <f>'S5 Maquette'!F285</f>
        <v>0</v>
      </c>
      <c r="D255" s="40"/>
      <c r="E255" s="40"/>
      <c r="F255" s="40"/>
      <c r="G255" s="40"/>
      <c r="H255" s="40"/>
      <c r="I255" s="40"/>
      <c r="J255" s="40"/>
      <c r="K255" s="40"/>
      <c r="L255" s="40"/>
      <c r="M255" s="40"/>
      <c r="N255" s="40"/>
      <c r="O255" s="40"/>
      <c r="P255" s="40"/>
      <c r="Q255" s="40"/>
      <c r="R255" s="40"/>
      <c r="S255" s="40"/>
      <c r="T255" s="45"/>
    </row>
    <row r="256" spans="1:20" ht="30.6" customHeight="1" x14ac:dyDescent="0.25">
      <c r="A256" s="43">
        <f>'S5 Maquette'!B286</f>
        <v>0</v>
      </c>
      <c r="B256" s="43">
        <f>'S5 Maquette'!C286</f>
        <v>0</v>
      </c>
      <c r="C256" s="42">
        <f>'S5 Maquette'!F286</f>
        <v>0</v>
      </c>
      <c r="D256" s="40"/>
      <c r="E256" s="40"/>
      <c r="F256" s="40"/>
      <c r="G256" s="40"/>
      <c r="H256" s="40"/>
      <c r="I256" s="40"/>
      <c r="J256" s="40"/>
      <c r="K256" s="40"/>
      <c r="L256" s="40"/>
      <c r="M256" s="40"/>
      <c r="N256" s="40"/>
      <c r="O256" s="40"/>
      <c r="P256" s="40"/>
      <c r="Q256" s="40"/>
      <c r="R256" s="40"/>
      <c r="S256" s="40"/>
      <c r="T256" s="45"/>
    </row>
    <row r="257" spans="1:20" ht="30.6" customHeight="1" x14ac:dyDescent="0.25">
      <c r="A257" s="43">
        <f>'S5 Maquette'!B287</f>
        <v>0</v>
      </c>
      <c r="B257" s="43">
        <f>'S5 Maquette'!C287</f>
        <v>0</v>
      </c>
      <c r="C257" s="42">
        <f>'S5 Maquette'!F287</f>
        <v>0</v>
      </c>
      <c r="D257" s="40"/>
      <c r="E257" s="40"/>
      <c r="F257" s="40"/>
      <c r="G257" s="40"/>
      <c r="H257" s="40"/>
      <c r="I257" s="40"/>
      <c r="J257" s="40"/>
      <c r="K257" s="40"/>
      <c r="L257" s="40"/>
      <c r="M257" s="40"/>
      <c r="N257" s="40"/>
      <c r="O257" s="40"/>
      <c r="P257" s="40"/>
      <c r="Q257" s="40"/>
      <c r="R257" s="40"/>
      <c r="S257" s="40"/>
      <c r="T257" s="45"/>
    </row>
    <row r="258" spans="1:20" ht="30.6" customHeight="1" x14ac:dyDescent="0.25">
      <c r="A258" s="43">
        <f>'S5 Maquette'!B288</f>
        <v>0</v>
      </c>
      <c r="B258" s="43">
        <f>'S5 Maquette'!C288</f>
        <v>0</v>
      </c>
      <c r="C258" s="42">
        <f>'S5 Maquette'!F288</f>
        <v>0</v>
      </c>
      <c r="D258" s="40"/>
      <c r="E258" s="40"/>
      <c r="F258" s="40"/>
      <c r="G258" s="40"/>
      <c r="H258" s="40"/>
      <c r="I258" s="40"/>
      <c r="J258" s="40"/>
      <c r="K258" s="40"/>
      <c r="L258" s="40"/>
      <c r="M258" s="40"/>
      <c r="N258" s="40"/>
      <c r="O258" s="40"/>
      <c r="P258" s="40"/>
      <c r="Q258" s="40"/>
      <c r="R258" s="40"/>
      <c r="S258" s="40"/>
      <c r="T258" s="45"/>
    </row>
    <row r="259" spans="1:20" ht="30.6" customHeight="1" x14ac:dyDescent="0.25">
      <c r="A259" s="43">
        <f>'S5 Maquette'!B289</f>
        <v>0</v>
      </c>
      <c r="B259" s="43">
        <f>'S5 Maquette'!C289</f>
        <v>0</v>
      </c>
      <c r="C259" s="42">
        <f>'S5 Maquette'!F289</f>
        <v>0</v>
      </c>
      <c r="D259" s="40"/>
      <c r="E259" s="40"/>
      <c r="F259" s="40"/>
      <c r="G259" s="40"/>
      <c r="H259" s="40"/>
      <c r="I259" s="40"/>
      <c r="J259" s="40"/>
      <c r="K259" s="40"/>
      <c r="L259" s="40"/>
      <c r="M259" s="40"/>
      <c r="N259" s="40"/>
      <c r="O259" s="40"/>
      <c r="P259" s="40"/>
      <c r="Q259" s="40"/>
      <c r="R259" s="40"/>
      <c r="S259" s="40"/>
      <c r="T259" s="45"/>
    </row>
    <row r="260" spans="1:20" ht="30.6" customHeight="1" x14ac:dyDescent="0.25">
      <c r="A260" s="43">
        <f>'S5 Maquette'!B290</f>
        <v>0</v>
      </c>
      <c r="B260" s="43">
        <f>'S5 Maquette'!C290</f>
        <v>0</v>
      </c>
      <c r="C260" s="42">
        <f>'S5 Maquette'!F290</f>
        <v>0</v>
      </c>
      <c r="D260" s="40"/>
      <c r="E260" s="40"/>
      <c r="F260" s="40"/>
      <c r="G260" s="40"/>
      <c r="H260" s="40"/>
      <c r="I260" s="40"/>
      <c r="J260" s="40"/>
      <c r="K260" s="40"/>
      <c r="L260" s="40"/>
      <c r="M260" s="40"/>
      <c r="N260" s="40"/>
      <c r="O260" s="40"/>
      <c r="P260" s="40"/>
      <c r="Q260" s="40"/>
      <c r="R260" s="40"/>
      <c r="S260" s="40"/>
      <c r="T260" s="45"/>
    </row>
    <row r="261" spans="1:20" ht="30.6" customHeight="1" x14ac:dyDescent="0.25">
      <c r="A261" s="43">
        <f>'S5 Maquette'!B291</f>
        <v>0</v>
      </c>
      <c r="B261" s="43">
        <f>'S5 Maquette'!C291</f>
        <v>0</v>
      </c>
      <c r="C261" s="42">
        <f>'S5 Maquette'!F291</f>
        <v>0</v>
      </c>
      <c r="D261" s="40"/>
      <c r="E261" s="40"/>
      <c r="F261" s="40"/>
      <c r="G261" s="40"/>
      <c r="H261" s="40"/>
      <c r="I261" s="40"/>
      <c r="J261" s="40"/>
      <c r="K261" s="40"/>
      <c r="L261" s="40"/>
      <c r="M261" s="40"/>
      <c r="N261" s="40"/>
      <c r="O261" s="40"/>
      <c r="P261" s="40"/>
      <c r="Q261" s="40"/>
      <c r="R261" s="40"/>
      <c r="S261" s="40"/>
      <c r="T261" s="45"/>
    </row>
    <row r="262" spans="1:20" ht="30.6" customHeight="1" x14ac:dyDescent="0.25">
      <c r="A262" s="43">
        <f>'S5 Maquette'!B292</f>
        <v>0</v>
      </c>
      <c r="B262" s="43">
        <f>'S5 Maquette'!C292</f>
        <v>0</v>
      </c>
      <c r="C262" s="42">
        <f>'S5 Maquette'!F292</f>
        <v>0</v>
      </c>
      <c r="D262" s="40"/>
      <c r="E262" s="40"/>
      <c r="F262" s="40"/>
      <c r="G262" s="40"/>
      <c r="H262" s="40"/>
      <c r="I262" s="40"/>
      <c r="J262" s="40"/>
      <c r="K262" s="40"/>
      <c r="L262" s="40"/>
      <c r="M262" s="40"/>
      <c r="N262" s="40"/>
      <c r="O262" s="40"/>
      <c r="P262" s="40"/>
      <c r="Q262" s="40"/>
      <c r="R262" s="40"/>
      <c r="S262" s="40"/>
      <c r="T262" s="45"/>
    </row>
    <row r="263" spans="1:20" ht="30.6" customHeight="1" x14ac:dyDescent="0.25">
      <c r="A263" s="43">
        <f>'S5 Maquette'!B293</f>
        <v>0</v>
      </c>
      <c r="B263" s="43">
        <f>'S5 Maquette'!C293</f>
        <v>0</v>
      </c>
      <c r="C263" s="42">
        <f>'S5 Maquette'!F293</f>
        <v>0</v>
      </c>
      <c r="D263" s="40"/>
      <c r="E263" s="40"/>
      <c r="F263" s="40"/>
      <c r="G263" s="40"/>
      <c r="H263" s="40"/>
      <c r="I263" s="40"/>
      <c r="J263" s="40"/>
      <c r="K263" s="40"/>
      <c r="L263" s="40"/>
      <c r="M263" s="40"/>
      <c r="N263" s="40"/>
      <c r="O263" s="40"/>
      <c r="P263" s="40"/>
      <c r="Q263" s="40"/>
      <c r="R263" s="40"/>
      <c r="S263" s="40"/>
      <c r="T263" s="45"/>
    </row>
    <row r="264" spans="1:20" ht="30.6" customHeight="1" x14ac:dyDescent="0.25">
      <c r="A264" s="43">
        <f>'S5 Maquette'!B294</f>
        <v>0</v>
      </c>
      <c r="B264" s="43">
        <f>'S5 Maquette'!C294</f>
        <v>0</v>
      </c>
      <c r="C264" s="42">
        <f>'S5 Maquette'!F294</f>
        <v>0</v>
      </c>
      <c r="D264" s="40"/>
      <c r="E264" s="40"/>
      <c r="F264" s="40"/>
      <c r="G264" s="40"/>
      <c r="H264" s="40"/>
      <c r="I264" s="40"/>
      <c r="J264" s="40"/>
      <c r="K264" s="40"/>
      <c r="L264" s="40"/>
      <c r="M264" s="40"/>
      <c r="N264" s="40"/>
      <c r="O264" s="40"/>
      <c r="P264" s="40"/>
      <c r="Q264" s="40"/>
      <c r="R264" s="40"/>
      <c r="S264" s="40"/>
      <c r="T264" s="45"/>
    </row>
    <row r="265" spans="1:20" ht="30.6" customHeight="1" x14ac:dyDescent="0.25">
      <c r="A265" s="43">
        <f>'S5 Maquette'!B295</f>
        <v>0</v>
      </c>
      <c r="B265" s="43">
        <f>'S5 Maquette'!C295</f>
        <v>0</v>
      </c>
      <c r="C265" s="42">
        <f>'S5 Maquette'!F295</f>
        <v>0</v>
      </c>
      <c r="D265" s="40"/>
      <c r="E265" s="40"/>
      <c r="F265" s="40"/>
      <c r="G265" s="40"/>
      <c r="H265" s="40"/>
      <c r="I265" s="40"/>
      <c r="J265" s="40"/>
      <c r="K265" s="40"/>
      <c r="L265" s="40"/>
      <c r="M265" s="40"/>
      <c r="N265" s="40"/>
      <c r="O265" s="40"/>
      <c r="P265" s="40"/>
      <c r="Q265" s="40"/>
      <c r="R265" s="40"/>
      <c r="S265" s="40"/>
      <c r="T265" s="45"/>
    </row>
    <row r="266" spans="1:20" ht="30.6" customHeight="1" x14ac:dyDescent="0.25">
      <c r="A266" s="43">
        <f>'S5 Maquette'!B296</f>
        <v>0</v>
      </c>
      <c r="B266" s="43">
        <f>'S5 Maquette'!C296</f>
        <v>0</v>
      </c>
      <c r="C266" s="42">
        <f>'S5 Maquette'!F296</f>
        <v>0</v>
      </c>
      <c r="D266" s="40"/>
      <c r="E266" s="40"/>
      <c r="F266" s="40"/>
      <c r="G266" s="40"/>
      <c r="H266" s="40"/>
      <c r="I266" s="40"/>
      <c r="J266" s="40"/>
      <c r="K266" s="40"/>
      <c r="L266" s="40"/>
      <c r="M266" s="40"/>
      <c r="N266" s="40"/>
      <c r="O266" s="40"/>
      <c r="P266" s="40"/>
      <c r="Q266" s="40"/>
      <c r="R266" s="40"/>
      <c r="S266" s="40"/>
      <c r="T266" s="45"/>
    </row>
    <row r="267" spans="1:20" ht="30.6" customHeight="1" x14ac:dyDescent="0.25">
      <c r="A267" s="43">
        <f>'S5 Maquette'!B297</f>
        <v>0</v>
      </c>
      <c r="B267" s="43">
        <f>'S5 Maquette'!C297</f>
        <v>0</v>
      </c>
      <c r="C267" s="42">
        <f>'S5 Maquette'!F297</f>
        <v>0</v>
      </c>
      <c r="D267" s="40"/>
      <c r="E267" s="40"/>
      <c r="F267" s="40"/>
      <c r="G267" s="40"/>
      <c r="H267" s="40"/>
      <c r="I267" s="40"/>
      <c r="J267" s="40"/>
      <c r="K267" s="40"/>
      <c r="L267" s="40"/>
      <c r="M267" s="40"/>
      <c r="N267" s="40"/>
      <c r="O267" s="40"/>
      <c r="P267" s="40"/>
      <c r="Q267" s="40"/>
      <c r="R267" s="40"/>
      <c r="S267" s="40"/>
      <c r="T267" s="45"/>
    </row>
    <row r="268" spans="1:20" ht="30.6" customHeight="1" x14ac:dyDescent="0.25">
      <c r="A268" s="43">
        <f>'S5 Maquette'!B298</f>
        <v>0</v>
      </c>
      <c r="B268" s="43">
        <f>'S5 Maquette'!C298</f>
        <v>0</v>
      </c>
      <c r="C268" s="42">
        <f>'S5 Maquette'!F298</f>
        <v>0</v>
      </c>
      <c r="D268" s="40"/>
      <c r="E268" s="40"/>
      <c r="F268" s="40"/>
      <c r="G268" s="40"/>
      <c r="H268" s="40"/>
      <c r="I268" s="40"/>
      <c r="J268" s="40"/>
      <c r="K268" s="40"/>
      <c r="L268" s="40"/>
      <c r="M268" s="40"/>
      <c r="N268" s="40"/>
      <c r="O268" s="40"/>
      <c r="P268" s="40"/>
      <c r="Q268" s="40"/>
      <c r="R268" s="40"/>
      <c r="S268" s="40"/>
      <c r="T268" s="45"/>
    </row>
    <row r="269" spans="1:20" ht="30.6" customHeight="1" x14ac:dyDescent="0.25">
      <c r="A269" s="43">
        <f>'S5 Maquette'!B299</f>
        <v>0</v>
      </c>
      <c r="B269" s="43">
        <f>'S5 Maquette'!C299</f>
        <v>0</v>
      </c>
      <c r="C269" s="42">
        <f>'S5 Maquette'!F299</f>
        <v>0</v>
      </c>
      <c r="D269" s="40"/>
      <c r="E269" s="40"/>
      <c r="F269" s="40"/>
      <c r="G269" s="40"/>
      <c r="H269" s="40"/>
      <c r="I269" s="40"/>
      <c r="J269" s="40"/>
      <c r="K269" s="40"/>
      <c r="L269" s="40"/>
      <c r="M269" s="40"/>
      <c r="N269" s="40"/>
      <c r="O269" s="40"/>
      <c r="P269" s="40"/>
      <c r="Q269" s="40"/>
      <c r="R269" s="40"/>
      <c r="S269" s="40"/>
      <c r="T269" s="45"/>
    </row>
    <row r="270" spans="1:20" ht="30.6" customHeight="1" x14ac:dyDescent="0.25">
      <c r="A270" s="43">
        <f>'S5 Maquette'!B300</f>
        <v>0</v>
      </c>
      <c r="B270" s="43">
        <f>'S5 Maquette'!C300</f>
        <v>0</v>
      </c>
      <c r="C270" s="42">
        <f>'S5 Maquette'!F300</f>
        <v>0</v>
      </c>
      <c r="D270" s="40"/>
      <c r="E270" s="40"/>
      <c r="F270" s="40"/>
      <c r="G270" s="40"/>
      <c r="H270" s="40"/>
      <c r="I270" s="40"/>
      <c r="J270" s="40"/>
      <c r="K270" s="40"/>
      <c r="L270" s="40"/>
      <c r="M270" s="40"/>
      <c r="N270" s="40"/>
      <c r="O270" s="40"/>
      <c r="P270" s="40"/>
      <c r="Q270" s="40"/>
      <c r="R270" s="40"/>
      <c r="S270" s="40"/>
      <c r="T270" s="45"/>
    </row>
    <row r="271" spans="1:20" ht="30.6" customHeight="1" x14ac:dyDescent="0.25">
      <c r="A271" s="43">
        <f>'S5 Maquette'!B301</f>
        <v>0</v>
      </c>
      <c r="B271" s="43">
        <f>'S5 Maquette'!C301</f>
        <v>0</v>
      </c>
      <c r="C271" s="42">
        <f>'S5 Maquette'!F301</f>
        <v>0</v>
      </c>
      <c r="D271" s="40"/>
      <c r="E271" s="40"/>
      <c r="F271" s="40"/>
      <c r="G271" s="40"/>
      <c r="H271" s="40"/>
      <c r="I271" s="40"/>
      <c r="J271" s="40"/>
      <c r="K271" s="40"/>
      <c r="L271" s="40"/>
      <c r="M271" s="40"/>
      <c r="N271" s="40"/>
      <c r="O271" s="40"/>
      <c r="P271" s="40"/>
      <c r="Q271" s="40"/>
      <c r="R271" s="40"/>
      <c r="S271" s="40"/>
      <c r="T271" s="45"/>
    </row>
    <row r="272" spans="1:20" ht="30.6" customHeight="1" x14ac:dyDescent="0.25">
      <c r="A272" s="43">
        <f>'S5 Maquette'!B302</f>
        <v>0</v>
      </c>
      <c r="B272" s="43">
        <f>'S5 Maquette'!C302</f>
        <v>0</v>
      </c>
      <c r="C272" s="42">
        <f>'S5 Maquette'!F302</f>
        <v>0</v>
      </c>
      <c r="D272" s="40"/>
      <c r="E272" s="40"/>
      <c r="F272" s="40"/>
      <c r="G272" s="40"/>
      <c r="H272" s="40"/>
      <c r="I272" s="40"/>
      <c r="J272" s="40"/>
      <c r="K272" s="40"/>
      <c r="L272" s="40"/>
      <c r="M272" s="40"/>
      <c r="N272" s="40"/>
      <c r="O272" s="40"/>
      <c r="P272" s="40"/>
      <c r="Q272" s="40"/>
      <c r="R272" s="40"/>
      <c r="S272" s="40"/>
      <c r="T272" s="45"/>
    </row>
    <row r="273" spans="1:20" ht="30.6" customHeight="1" x14ac:dyDescent="0.25">
      <c r="A273" s="43">
        <f>'S5 Maquette'!B303</f>
        <v>0</v>
      </c>
      <c r="B273" s="43">
        <f>'S5 Maquette'!C303</f>
        <v>0</v>
      </c>
      <c r="C273" s="42">
        <f>'S5 Maquette'!F303</f>
        <v>0</v>
      </c>
      <c r="D273" s="40"/>
      <c r="E273" s="40"/>
      <c r="F273" s="40"/>
      <c r="G273" s="40"/>
      <c r="H273" s="40"/>
      <c r="I273" s="40"/>
      <c r="J273" s="40"/>
      <c r="K273" s="40"/>
      <c r="L273" s="40"/>
      <c r="M273" s="40"/>
      <c r="N273" s="40"/>
      <c r="O273" s="40"/>
      <c r="P273" s="40"/>
      <c r="Q273" s="40"/>
      <c r="R273" s="40"/>
      <c r="S273" s="40"/>
      <c r="T273" s="45"/>
    </row>
    <row r="274" spans="1:20" ht="30.6" customHeight="1" x14ac:dyDescent="0.25">
      <c r="A274" s="43">
        <f>'S5 Maquette'!B304</f>
        <v>0</v>
      </c>
      <c r="B274" s="43">
        <f>'S5 Maquette'!C304</f>
        <v>0</v>
      </c>
      <c r="C274" s="42">
        <f>'S5 Maquette'!F304</f>
        <v>0</v>
      </c>
      <c r="D274" s="40"/>
      <c r="E274" s="40"/>
      <c r="F274" s="40"/>
      <c r="G274" s="40"/>
      <c r="H274" s="40"/>
      <c r="I274" s="40"/>
      <c r="J274" s="40"/>
      <c r="K274" s="40"/>
      <c r="L274" s="40"/>
      <c r="M274" s="40"/>
      <c r="N274" s="40"/>
      <c r="O274" s="40"/>
      <c r="P274" s="40"/>
      <c r="Q274" s="40"/>
      <c r="R274" s="40"/>
      <c r="S274" s="40"/>
      <c r="T274" s="45"/>
    </row>
    <row r="275" spans="1:20" ht="30.6" customHeight="1" x14ac:dyDescent="0.25">
      <c r="A275" s="43">
        <f>'S5 Maquette'!B305</f>
        <v>0</v>
      </c>
      <c r="B275" s="43">
        <f>'S5 Maquette'!C305</f>
        <v>0</v>
      </c>
      <c r="C275" s="42">
        <f>'S5 Maquette'!F305</f>
        <v>0</v>
      </c>
      <c r="D275" s="40"/>
      <c r="E275" s="40"/>
      <c r="F275" s="40"/>
      <c r="G275" s="40"/>
      <c r="H275" s="40"/>
      <c r="I275" s="40"/>
      <c r="J275" s="40"/>
      <c r="K275" s="40"/>
      <c r="L275" s="40"/>
      <c r="M275" s="40"/>
      <c r="N275" s="40"/>
      <c r="O275" s="40"/>
      <c r="P275" s="40"/>
      <c r="Q275" s="40"/>
      <c r="R275" s="40"/>
      <c r="S275" s="40"/>
      <c r="T275" s="45"/>
    </row>
    <row r="276" spans="1:20" ht="30.6" customHeight="1" x14ac:dyDescent="0.25">
      <c r="A276" s="43">
        <f>'S5 Maquette'!B306</f>
        <v>0</v>
      </c>
      <c r="B276" s="43">
        <f>'S5 Maquette'!C306</f>
        <v>0</v>
      </c>
      <c r="C276" s="42">
        <f>'S5 Maquette'!F306</f>
        <v>0</v>
      </c>
      <c r="D276" s="40"/>
      <c r="E276" s="40"/>
      <c r="F276" s="40"/>
      <c r="G276" s="40"/>
      <c r="H276" s="40"/>
      <c r="I276" s="40"/>
      <c r="J276" s="40"/>
      <c r="K276" s="40"/>
      <c r="L276" s="40"/>
      <c r="M276" s="40"/>
      <c r="N276" s="40"/>
      <c r="O276" s="40"/>
      <c r="P276" s="40"/>
      <c r="Q276" s="40"/>
      <c r="R276" s="40"/>
      <c r="S276" s="40"/>
      <c r="T276" s="45"/>
    </row>
    <row r="277" spans="1:20" ht="30.6" customHeight="1" x14ac:dyDescent="0.25">
      <c r="A277" s="43">
        <f>'S5 Maquette'!B307</f>
        <v>0</v>
      </c>
      <c r="B277" s="43">
        <f>'S5 Maquette'!C307</f>
        <v>0</v>
      </c>
      <c r="C277" s="42">
        <f>'S5 Maquette'!F307</f>
        <v>0</v>
      </c>
      <c r="D277" s="40"/>
      <c r="E277" s="40"/>
      <c r="F277" s="40"/>
      <c r="G277" s="40"/>
      <c r="H277" s="40"/>
      <c r="I277" s="40"/>
      <c r="J277" s="40"/>
      <c r="K277" s="40"/>
      <c r="L277" s="40"/>
      <c r="M277" s="40"/>
      <c r="N277" s="40"/>
      <c r="O277" s="40"/>
      <c r="P277" s="40"/>
      <c r="Q277" s="40"/>
      <c r="R277" s="40"/>
      <c r="S277" s="40"/>
      <c r="T277" s="45"/>
    </row>
    <row r="278" spans="1:20" ht="30.6" customHeight="1" x14ac:dyDescent="0.25">
      <c r="A278" s="43">
        <f>'S5 Maquette'!B308</f>
        <v>0</v>
      </c>
      <c r="B278" s="43">
        <f>'S5 Maquette'!C308</f>
        <v>0</v>
      </c>
      <c r="C278" s="42">
        <f>'S5 Maquette'!F308</f>
        <v>0</v>
      </c>
      <c r="D278" s="40"/>
      <c r="E278" s="40"/>
      <c r="F278" s="40"/>
      <c r="G278" s="40"/>
      <c r="H278" s="40"/>
      <c r="I278" s="40"/>
      <c r="J278" s="40"/>
      <c r="K278" s="40"/>
      <c r="L278" s="40"/>
      <c r="M278" s="40"/>
      <c r="N278" s="40"/>
      <c r="O278" s="40"/>
      <c r="P278" s="40"/>
      <c r="Q278" s="40"/>
      <c r="R278" s="40"/>
      <c r="S278" s="40"/>
      <c r="T278" s="45"/>
    </row>
  </sheetData>
  <sheetProtection algorithmName="SHA-512" hashValue="l7wqw410qHDqfboqAPCTbEj60HzgiA2t9av4u/M/NW25uXtnoPNasuefneOdhwMRCsvUUPb2NpQnxoeTQ+k9Rw==" saltValue="eWHRYQH0ND/5Ty6bFlzr+Q==" spinCount="100000" sheet="1"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279:A977">
    <cfRule type="expression" dxfId="252" priority="104">
      <formula>$C1="Parcours Pédagogique"</formula>
    </cfRule>
    <cfRule type="expression" dxfId="251" priority="106">
      <formula>$C1="OPTION"</formula>
    </cfRule>
    <cfRule type="expression" dxfId="250" priority="105">
      <formula>$C1="BLOC"</formula>
    </cfRule>
  </conditionalFormatting>
  <conditionalFormatting sqref="A48:C48">
    <cfRule type="expression" dxfId="249" priority="2">
      <formula>$C48="Modification MCC"</formula>
    </cfRule>
    <cfRule type="expression" dxfId="248" priority="3">
      <formula>$C48="Modification"</formula>
    </cfRule>
    <cfRule type="expression" dxfId="247" priority="4">
      <formula>$C48="Création"</formula>
    </cfRule>
    <cfRule type="expression" dxfId="246" priority="5">
      <formula>$C48="Fermeture"</formula>
    </cfRule>
  </conditionalFormatting>
  <conditionalFormatting sqref="A19:L29">
    <cfRule type="expression" dxfId="245" priority="46">
      <formula>$C19="Modification MCC"</formula>
    </cfRule>
    <cfRule type="expression" dxfId="244" priority="47">
      <formula>$C19="Modification"</formula>
    </cfRule>
    <cfRule type="expression" dxfId="243" priority="48">
      <formula>$C19="Création"</formula>
    </cfRule>
    <cfRule type="expression" dxfId="242" priority="49">
      <formula>$C19="Fermeture"</formula>
    </cfRule>
  </conditionalFormatting>
  <conditionalFormatting sqref="A16:S18 M19:M29 A30:S34 M35:S35 A36:S47 A49:S276 A35:K35 T48 O48:R48 T16">
    <cfRule type="expression" dxfId="241" priority="109">
      <formula>$C16="Modification MCC"</formula>
    </cfRule>
  </conditionalFormatting>
  <conditionalFormatting sqref="A18:T18 M19:M29 A30:S34 A35:K35 M35:S35 A36:S47 O48:R48 T48 A49:S278">
    <cfRule type="expression" dxfId="240" priority="115">
      <formula>$C18="Fermeture"</formula>
    </cfRule>
    <cfRule type="expression" dxfId="239" priority="114">
      <formula>$C18="Création"</formula>
    </cfRule>
    <cfRule type="expression" dxfId="238" priority="113">
      <formula>$C18="Modification"</formula>
    </cfRule>
  </conditionalFormatting>
  <conditionalFormatting sqref="B1:S9 B10:E10 J10:S11 B11:D11 B12:M12 P12 B13:L13 B14:N14 P14:S17 B15:M17 B279:S977">
    <cfRule type="expression" dxfId="237" priority="112">
      <formula>$D1="Fermeture"</formula>
    </cfRule>
    <cfRule type="expression" dxfId="236" priority="111">
      <formula>$D1="Création"</formula>
    </cfRule>
  </conditionalFormatting>
  <conditionalFormatting sqref="C19:M29">
    <cfRule type="expression" dxfId="235" priority="45">
      <formula>$B19="Option"</formula>
    </cfRule>
  </conditionalFormatting>
  <conditionalFormatting sqref="C48:R48">
    <cfRule type="expression" dxfId="234" priority="1">
      <formula>$B48="Option"</formula>
    </cfRule>
  </conditionalFormatting>
  <conditionalFormatting sqref="C1:S18 C30:S47 T48 C49:S977">
    <cfRule type="expression" dxfId="233" priority="74">
      <formula>$B1="Option"</formula>
    </cfRule>
  </conditionalFormatting>
  <conditionalFormatting sqref="D48:N48">
    <cfRule type="expression" dxfId="232" priority="11">
      <formula>$C48="Modification MCC"</formula>
    </cfRule>
    <cfRule type="expression" dxfId="231" priority="12">
      <formula>$C48="Modification"</formula>
    </cfRule>
    <cfRule type="expression" dxfId="230" priority="13">
      <formula>$C48="Création"</formula>
    </cfRule>
    <cfRule type="expression" dxfId="229" priority="14">
      <formula>$C48="Fermeture"</formula>
    </cfRule>
  </conditionalFormatting>
  <conditionalFormatting sqref="E20:E24">
    <cfRule type="expression" dxfId="228" priority="33">
      <formula>$P20="CT (Contrôle terminal)"</formula>
    </cfRule>
  </conditionalFormatting>
  <conditionalFormatting sqref="J1:J18 J30:J47 J49:J977">
    <cfRule type="expression" dxfId="227" priority="102">
      <formula>$I1="NON"</formula>
    </cfRule>
  </conditionalFormatting>
  <conditionalFormatting sqref="J19:J29">
    <cfRule type="expression" dxfId="226" priority="38">
      <formula>$I19="NON"</formula>
    </cfRule>
  </conditionalFormatting>
  <conditionalFormatting sqref="J48">
    <cfRule type="expression" dxfId="225" priority="9">
      <formula>$I48="NON"</formula>
    </cfRule>
  </conditionalFormatting>
  <conditionalFormatting sqref="L1:L47">
    <cfRule type="expression" dxfId="224" priority="35">
      <formula>$K1="CT (Contrôle terminal)"</formula>
    </cfRule>
  </conditionalFormatting>
  <conditionalFormatting sqref="L1:L977">
    <cfRule type="expression" dxfId="223" priority="6">
      <formula>$K1="CCI (CC Intégral)"</formula>
    </cfRule>
  </conditionalFormatting>
  <conditionalFormatting sqref="L18 L65:L278">
    <cfRule type="expression" dxfId="222" priority="76">
      <formula>$K1="CCI (CC Intégral)"</formula>
    </cfRule>
  </conditionalFormatting>
  <conditionalFormatting sqref="L19:L21">
    <cfRule type="expression" dxfId="221" priority="36">
      <formula>$K2="CT (Contrôle terminal)"</formula>
    </cfRule>
    <cfRule type="expression" dxfId="220" priority="37">
      <formula>$K2="CCI (CC Intégral)"</formula>
    </cfRule>
  </conditionalFormatting>
  <conditionalFormatting sqref="L22">
    <cfRule type="expression" dxfId="219" priority="44">
      <formula>$K6="CCI (CC Intégral)"</formula>
    </cfRule>
    <cfRule type="expression" dxfId="218" priority="43">
      <formula>$K6="CT (Contrôle terminal)"</formula>
    </cfRule>
  </conditionalFormatting>
  <conditionalFormatting sqref="L23:L24">
    <cfRule type="expression" dxfId="217" priority="39">
      <formula>$K6="CT (Contrôle terminal)"</formula>
    </cfRule>
    <cfRule type="expression" dxfId="216" priority="40">
      <formula>$K6="CCI (CC Intégral)"</formula>
    </cfRule>
  </conditionalFormatting>
  <conditionalFormatting sqref="L25:L26">
    <cfRule type="expression" dxfId="215" priority="41">
      <formula>$K7="CT (Contrôle terminal)"</formula>
    </cfRule>
    <cfRule type="expression" dxfId="214" priority="42">
      <formula>$K7="CCI (CC Intégral)"</formula>
    </cfRule>
  </conditionalFormatting>
  <conditionalFormatting sqref="L27">
    <cfRule type="expression" dxfId="213" priority="54">
      <formula>$K8="CT (Contrôle terminal)"</formula>
    </cfRule>
    <cfRule type="expression" dxfId="212" priority="55">
      <formula>$K8="CCI (CC Intégral)"</formula>
    </cfRule>
  </conditionalFormatting>
  <conditionalFormatting sqref="L28">
    <cfRule type="expression" dxfId="211" priority="53">
      <formula>$K8="CCI (CC Intégral)"</formula>
    </cfRule>
    <cfRule type="expression" dxfId="210" priority="52">
      <formula>$K8="CT (Contrôle terminal)"</formula>
    </cfRule>
  </conditionalFormatting>
  <conditionalFormatting sqref="L29">
    <cfRule type="expression" dxfId="209" priority="50">
      <formula>$K8="CT (Contrôle terminal)"</formula>
    </cfRule>
    <cfRule type="expression" dxfId="208" priority="51">
      <formula>$K8="CCI (CC Intégral)"</formula>
    </cfRule>
  </conditionalFormatting>
  <conditionalFormatting sqref="L30:L40">
    <cfRule type="expression" dxfId="207" priority="313">
      <formula>$K6="CT (Contrôle terminal)"</formula>
    </cfRule>
    <cfRule type="expression" dxfId="206" priority="314">
      <formula>$K6="CCI (CC Intégral)"</formula>
    </cfRule>
  </conditionalFormatting>
  <conditionalFormatting sqref="L35">
    <cfRule type="expression" dxfId="205" priority="77">
      <formula>$C35="Modification MCC"</formula>
    </cfRule>
    <cfRule type="expression" dxfId="204" priority="78">
      <formula>$C35="Modification"</formula>
    </cfRule>
    <cfRule type="expression" dxfId="203" priority="79">
      <formula>$C35="Création"</formula>
    </cfRule>
    <cfRule type="expression" dxfId="202" priority="80">
      <formula>$C35="Fermeture"</formula>
    </cfRule>
  </conditionalFormatting>
  <conditionalFormatting sqref="L41:L47">
    <cfRule type="expression" dxfId="201" priority="120">
      <formula>$K16="CCI (CC Intégral)"</formula>
    </cfRule>
    <cfRule type="expression" dxfId="200" priority="119">
      <formula>$K16="CT (Contrôle terminal)"</formula>
    </cfRule>
  </conditionalFormatting>
  <conditionalFormatting sqref="L49:L64">
    <cfRule type="expression" dxfId="199" priority="254">
      <formula>#REF!="CT (Contrôle terminal)"</formula>
    </cfRule>
    <cfRule type="expression" dxfId="198" priority="255">
      <formula>#REF!="CCI (CC Intégral)"</formula>
    </cfRule>
  </conditionalFormatting>
  <conditionalFormatting sqref="L49:L977">
    <cfRule type="expression" dxfId="197" priority="73">
      <formula>$K49="CT (Contrôle terminal)"</formula>
    </cfRule>
  </conditionalFormatting>
  <conditionalFormatting sqref="L18:M18 L65:L278">
    <cfRule type="expression" dxfId="196" priority="75">
      <formula>$K1="CT (Contrôle terminal)"</formula>
    </cfRule>
  </conditionalFormatting>
  <conditionalFormatting sqref="L48:M48">
    <cfRule type="expression" dxfId="195" priority="10">
      <formula>$K48="CT (Contrôle terminal)"</formula>
    </cfRule>
  </conditionalFormatting>
  <conditionalFormatting sqref="M1:M47 M49:M977">
    <cfRule type="expression" dxfId="194" priority="103">
      <formula>$K1="CT (Contrôle terminal)"</formula>
    </cfRule>
  </conditionalFormatting>
  <conditionalFormatting sqref="N1:O977">
    <cfRule type="expression" dxfId="193" priority="7">
      <formula>$K1="CCI (CC Intégral)"</formula>
    </cfRule>
  </conditionalFormatting>
  <conditionalFormatting sqref="N19:O29">
    <cfRule type="expression" dxfId="192" priority="28">
      <formula>$B19="Option"</formula>
    </cfRule>
    <cfRule type="expression" dxfId="191" priority="29">
      <formula>$C19="Modification MCC"</formula>
    </cfRule>
    <cfRule type="expression" dxfId="190" priority="30">
      <formula>$C19="Modification"</formula>
    </cfRule>
    <cfRule type="expression" dxfId="189" priority="31">
      <formula>$C19="Création"</formula>
    </cfRule>
    <cfRule type="expression" dxfId="188" priority="32">
      <formula>$C19="Fermeture"</formula>
    </cfRule>
  </conditionalFormatting>
  <conditionalFormatting sqref="P48:Q48">
    <cfRule type="expression" dxfId="187" priority="57">
      <formula>$K48="CC&amp;CT"</formula>
    </cfRule>
    <cfRule type="expression" dxfId="186" priority="58">
      <formula>$K48="CT (Contrôle terminal)"</formula>
    </cfRule>
  </conditionalFormatting>
  <conditionalFormatting sqref="P14:S17 B15:M17 B1:S9 J10:S11 B12:M12 B14:N14 B279:S977 B13:L13 B10:E10 B11:D11 P12">
    <cfRule type="expression" dxfId="185" priority="110">
      <formula>$D1="Modification"</formula>
    </cfRule>
  </conditionalFormatting>
  <conditionalFormatting sqref="Q1:R47">
    <cfRule type="expression" dxfId="184" priority="20">
      <formula>$P1="Autres"</formula>
    </cfRule>
  </conditionalFormatting>
  <conditionalFormatting sqref="Q27:R29">
    <cfRule type="expression" dxfId="183" priority="15">
      <formula>$K27="CCI (CC Intégral)"</formula>
    </cfRule>
  </conditionalFormatting>
  <conditionalFormatting sqref="Q49:R977">
    <cfRule type="expression" dxfId="182" priority="99">
      <formula>$P49="Autres"</formula>
    </cfRule>
  </conditionalFormatting>
  <conditionalFormatting sqref="Q19:S29">
    <cfRule type="expression" dxfId="181" priority="25">
      <formula>$C19="Création"</formula>
    </cfRule>
    <cfRule type="expression" dxfId="180" priority="22">
      <formula>$B19="Option"</formula>
    </cfRule>
    <cfRule type="expression" dxfId="179" priority="23">
      <formula>$C19="Modification MCC"</formula>
    </cfRule>
    <cfRule type="expression" dxfId="178" priority="24">
      <formula>$C19="Modification"</formula>
    </cfRule>
    <cfRule type="expression" dxfId="177" priority="26">
      <formula>$C19="Fermeture"</formula>
    </cfRule>
  </conditionalFormatting>
  <conditionalFormatting sqref="R48">
    <cfRule type="expression" dxfId="176" priority="62">
      <formula>#REF!="Autres"</formula>
    </cfRule>
  </conditionalFormatting>
  <conditionalFormatting sqref="S1:S47">
    <cfRule type="expression" dxfId="175" priority="21">
      <formula>$P1="CT (Contrôle terminal)"</formula>
    </cfRule>
  </conditionalFormatting>
  <conditionalFormatting sqref="T18 S49:S977">
    <cfRule type="expression" dxfId="174" priority="100">
      <formula>$P18="CT (Contrôle terminal)"</formula>
    </cfRule>
  </conditionalFormatting>
  <conditionalFormatting sqref="T19">
    <cfRule type="expression" dxfId="173" priority="19">
      <formula>$F19="Création"</formula>
    </cfRule>
    <cfRule type="expression" dxfId="172" priority="18">
      <formula>$F19="Modification"</formula>
    </cfRule>
    <cfRule type="expression" dxfId="171" priority="17">
      <formula>$F19="Fermeture"</formula>
    </cfRule>
  </conditionalFormatting>
  <conditionalFormatting sqref="T33">
    <cfRule type="expression" dxfId="170" priority="95">
      <formula>$C33="Fermeture"</formula>
    </cfRule>
    <cfRule type="expression" dxfId="169" priority="92">
      <formula>$C33="Modification MCC"</formula>
    </cfRule>
    <cfRule type="expression" dxfId="168" priority="90">
      <formula>$B33="Option"</formula>
    </cfRule>
    <cfRule type="expression" dxfId="167" priority="91">
      <formula>$P33="CT (Contrôle terminal)"</formula>
    </cfRule>
    <cfRule type="expression" dxfId="166" priority="93">
      <formula>$C33="Modification"</formula>
    </cfRule>
    <cfRule type="expression" dxfId="165" priority="94">
      <formula>$C33="Création"</formula>
    </cfRule>
  </conditionalFormatting>
  <conditionalFormatting sqref="T39:T40">
    <cfRule type="expression" dxfId="164" priority="86">
      <formula>$C39="Modification MCC"</formula>
    </cfRule>
    <cfRule type="expression" dxfId="163" priority="85">
      <formula>$P39="CT (Contrôle terminal)"</formula>
    </cfRule>
    <cfRule type="expression" dxfId="162" priority="84">
      <formula>$B39="Option"</formula>
    </cfRule>
    <cfRule type="expression" dxfId="161" priority="89">
      <formula>$C39="Fermeture"</formula>
    </cfRule>
    <cfRule type="expression" dxfId="160" priority="88">
      <formula>$C39="Création"</formula>
    </cfRule>
    <cfRule type="expression" dxfId="159" priority="87">
      <formula>$C39="Modification"</formula>
    </cfRule>
  </conditionalFormatting>
  <conditionalFormatting sqref="T47">
    <cfRule type="expression" dxfId="158" priority="81">
      <formula>$F47="Fermeture"</formula>
    </cfRule>
    <cfRule type="expression" dxfId="157" priority="83">
      <formula>$F47="Création"</formula>
    </cfRule>
    <cfRule type="expression" dxfId="156" priority="82">
      <formula>$F47="Modification"</formula>
    </cfRule>
  </conditionalFormatting>
  <conditionalFormatting sqref="T48">
    <cfRule type="expression" dxfId="155" priority="415">
      <formula>#REF!="CT (Contrôle terminal)"</formula>
    </cfRule>
  </conditionalFormatting>
  <dataValidations count="6">
    <dataValidation type="list" allowBlank="1" showInputMessage="1" showErrorMessage="1" sqref="G30:G47 E24:E47 F19:F47 H19:I47 E19:E22 G19 E48:I278" xr:uid="{00000000-0002-0000-0400-000000000000}">
      <formula1>"OUI, NON"</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P49:P278 P30:P47" xr:uid="{00000000-0002-0000-0400-000001000000}">
      <formula1>"CT (Contrôle terminal), Autres"</formula1>
    </dataValidation>
    <dataValidation type="list" allowBlank="1" showInputMessage="1" showErrorMessage="1" sqref="C19:C278" xr:uid="{00000000-0002-0000-0400-000003000000}">
      <formula1>"Modification MCC"</formula1>
    </dataValidation>
    <dataValidation type="list" allowBlank="1" showInputMessage="1" showErrorMessage="1" sqref="K19:K278" xr:uid="{00000000-0002-0000-0400-000004000000}">
      <formula1>List_Controle2</formula1>
    </dataValidation>
    <dataValidation type="list" allowBlank="1" showInputMessage="1" showErrorMessage="1" sqref="Q49:Q278 N19:N28 Q19:Q28 Q30:Q47 N30:N278" xr:uid="{00000000-0002-0000-0400-000005000000}">
      <formula1>List_Controle</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O299"/>
  <sheetViews>
    <sheetView zoomScale="50" zoomScaleNormal="50" workbookViewId="0">
      <selection activeCell="B23" sqref="B23:B25"/>
    </sheetView>
  </sheetViews>
  <sheetFormatPr baseColWidth="10" defaultColWidth="11.42578125" defaultRowHeight="15" x14ac:dyDescent="0.25"/>
  <cols>
    <col min="1" max="1" width="18.5703125" style="16" customWidth="1"/>
    <col min="2" max="2" width="53.5703125" style="16" customWidth="1"/>
    <col min="3" max="3" width="18" style="16" customWidth="1"/>
    <col min="4" max="4" width="15.7109375" style="16" customWidth="1"/>
    <col min="5" max="5" width="27.28515625" style="16" customWidth="1"/>
    <col min="6" max="6" width="24.7109375" style="16" customWidth="1"/>
    <col min="7" max="7" width="29.140625" style="16" customWidth="1"/>
    <col min="8" max="8" width="46"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0" x14ac:dyDescent="0.25">
      <c r="A1" s="251"/>
      <c r="B1" s="251"/>
      <c r="C1" s="251"/>
      <c r="D1" s="251"/>
      <c r="E1" s="251"/>
      <c r="F1" s="251"/>
      <c r="G1" s="251"/>
      <c r="H1" s="251"/>
      <c r="I1" s="251"/>
      <c r="J1" s="251"/>
    </row>
    <row r="2" spans="1:10" x14ac:dyDescent="0.25">
      <c r="A2" s="251"/>
      <c r="B2" s="251"/>
      <c r="C2" s="251"/>
      <c r="D2" s="251"/>
      <c r="E2" s="251"/>
      <c r="F2" s="251"/>
      <c r="G2" s="251"/>
      <c r="H2" s="251"/>
      <c r="I2" s="251"/>
      <c r="J2" s="251"/>
    </row>
    <row r="3" spans="1:10" x14ac:dyDescent="0.25">
      <c r="A3" s="251"/>
      <c r="B3" s="251"/>
      <c r="C3" s="251"/>
      <c r="D3" s="251"/>
      <c r="E3" s="251"/>
      <c r="F3" s="251"/>
      <c r="G3" s="251"/>
      <c r="H3" s="251"/>
      <c r="I3" s="251"/>
      <c r="J3" s="251"/>
    </row>
    <row r="4" spans="1:10" x14ac:dyDescent="0.25">
      <c r="A4" s="251"/>
      <c r="B4" s="251"/>
      <c r="C4" s="251"/>
      <c r="D4" s="251"/>
      <c r="E4" s="251"/>
      <c r="F4" s="251"/>
      <c r="G4" s="251"/>
      <c r="H4" s="251"/>
      <c r="I4" s="251"/>
      <c r="J4" s="251"/>
    </row>
    <row r="5" spans="1:10" x14ac:dyDescent="0.25">
      <c r="A5" s="251"/>
      <c r="B5" s="251"/>
      <c r="C5" s="251"/>
      <c r="D5" s="251"/>
      <c r="E5" s="251"/>
      <c r="F5" s="251"/>
      <c r="G5" s="251"/>
      <c r="H5" s="251"/>
      <c r="I5" s="251"/>
      <c r="J5" s="251"/>
    </row>
    <row r="6" spans="1:10" x14ac:dyDescent="0.25">
      <c r="A6" s="251"/>
      <c r="B6" s="251"/>
      <c r="C6" s="251"/>
      <c r="D6" s="251"/>
      <c r="E6" s="251"/>
      <c r="F6" s="251"/>
      <c r="G6" s="251"/>
      <c r="H6" s="251"/>
      <c r="I6" s="251"/>
      <c r="J6" s="251"/>
    </row>
    <row r="7" spans="1:10" ht="18" customHeight="1" x14ac:dyDescent="0.25">
      <c r="A7" s="235" t="s">
        <v>242</v>
      </c>
      <c r="B7" s="238" t="str">
        <f>'Fiche Générale'!B3</f>
        <v>Portail_SV</v>
      </c>
      <c r="C7" s="235" t="s">
        <v>243</v>
      </c>
      <c r="D7" s="235"/>
      <c r="E7" s="237" t="str">
        <f>'Fiche Générale'!B4</f>
        <v>Sciences de la vie</v>
      </c>
      <c r="F7" s="238"/>
      <c r="G7" s="235" t="s">
        <v>244</v>
      </c>
      <c r="H7" s="279" t="str">
        <f>'Fiche Générale'!B5</f>
        <v>SLVBF3</v>
      </c>
      <c r="I7" s="279"/>
      <c r="J7" s="279"/>
    </row>
    <row r="8" spans="1:10" ht="18" customHeight="1" x14ac:dyDescent="0.25">
      <c r="A8" s="235"/>
      <c r="B8" s="240"/>
      <c r="C8" s="235"/>
      <c r="D8" s="235"/>
      <c r="E8" s="239"/>
      <c r="F8" s="240"/>
      <c r="G8" s="235"/>
      <c r="H8" s="279"/>
      <c r="I8" s="279"/>
      <c r="J8" s="279"/>
    </row>
    <row r="9" spans="1:10" ht="18" customHeight="1" x14ac:dyDescent="0.25">
      <c r="A9" s="235"/>
      <c r="B9" s="240"/>
      <c r="C9" s="235"/>
      <c r="D9" s="235"/>
      <c r="E9" s="241"/>
      <c r="F9" s="242"/>
      <c r="G9" s="235"/>
      <c r="H9" s="279"/>
      <c r="I9" s="279"/>
      <c r="J9" s="279"/>
    </row>
    <row r="10" spans="1:10" ht="18" customHeight="1" x14ac:dyDescent="0.25">
      <c r="A10" s="235"/>
      <c r="B10" s="240"/>
      <c r="C10" s="236" t="s">
        <v>245</v>
      </c>
      <c r="D10" s="236"/>
      <c r="E10" s="244" t="str">
        <f>'Fiche Générale'!B9</f>
        <v>Bio-Informatique (Bio-info)</v>
      </c>
      <c r="F10" s="245"/>
      <c r="G10" s="245"/>
      <c r="H10" s="245"/>
      <c r="I10" s="245"/>
      <c r="J10" s="246"/>
    </row>
    <row r="11" spans="1:10" ht="18" customHeight="1" x14ac:dyDescent="0.25">
      <c r="A11" s="235"/>
      <c r="B11" s="242"/>
      <c r="C11" s="236"/>
      <c r="D11" s="236"/>
      <c r="E11" s="247"/>
      <c r="F11" s="248"/>
      <c r="G11" s="248"/>
      <c r="H11" s="248"/>
      <c r="I11" s="248"/>
      <c r="J11" s="249"/>
    </row>
    <row r="13" spans="1:10" x14ac:dyDescent="0.25">
      <c r="A13" s="243" t="s">
        <v>246</v>
      </c>
      <c r="B13" s="276" t="str">
        <f>'S5 Maquette'!B13:B14</f>
        <v>3 ème Année de Licence</v>
      </c>
      <c r="C13" s="243" t="s">
        <v>248</v>
      </c>
      <c r="D13" s="243"/>
      <c r="E13" s="267">
        <f>'S5 Maquette'!E13:F14</f>
        <v>0</v>
      </c>
      <c r="F13" s="267"/>
      <c r="G13" s="243" t="s">
        <v>201</v>
      </c>
      <c r="H13" s="205" t="e">
        <f>Calcul!D7</f>
        <v>#REF!</v>
      </c>
      <c r="I13" s="205"/>
    </row>
    <row r="14" spans="1:10" x14ac:dyDescent="0.25">
      <c r="A14" s="243"/>
      <c r="B14" s="278"/>
      <c r="C14" s="243"/>
      <c r="D14" s="243"/>
      <c r="E14" s="267"/>
      <c r="F14" s="267"/>
      <c r="G14" s="243"/>
      <c r="H14" s="205"/>
      <c r="I14" s="205"/>
    </row>
    <row r="15" spans="1:10" x14ac:dyDescent="0.25">
      <c r="A15" s="243" t="s">
        <v>249</v>
      </c>
      <c r="B15" s="252" t="s">
        <v>186</v>
      </c>
      <c r="C15" s="254" t="s">
        <v>250</v>
      </c>
      <c r="D15" s="255"/>
      <c r="E15" s="243"/>
      <c r="F15" s="243"/>
      <c r="G15" s="243" t="s">
        <v>202</v>
      </c>
      <c r="H15" s="205" t="e">
        <f>Calcul!D20</f>
        <v>#REF!</v>
      </c>
      <c r="I15" s="205"/>
    </row>
    <row r="16" spans="1:10" x14ac:dyDescent="0.25">
      <c r="A16" s="243"/>
      <c r="B16" s="253"/>
      <c r="C16" s="256"/>
      <c r="D16" s="257"/>
      <c r="E16" s="243"/>
      <c r="F16" s="243"/>
      <c r="G16" s="243"/>
      <c r="H16" s="205"/>
      <c r="I16" s="205"/>
    </row>
    <row r="17" spans="1:15" x14ac:dyDescent="0.25">
      <c r="I17" s="17"/>
      <c r="J17" s="17"/>
      <c r="K17" s="17"/>
      <c r="L17" s="17"/>
      <c r="M17" s="17"/>
      <c r="N17" s="17"/>
    </row>
    <row r="18" spans="1:15" ht="49.15" customHeight="1" x14ac:dyDescent="0.25">
      <c r="A18" s="3" t="s">
        <v>251</v>
      </c>
      <c r="B18" s="3" t="s">
        <v>252</v>
      </c>
      <c r="C18" s="3" t="s">
        <v>3</v>
      </c>
      <c r="D18" s="3" t="s">
        <v>253</v>
      </c>
      <c r="E18" s="3" t="s">
        <v>6</v>
      </c>
      <c r="F18" s="3" t="s">
        <v>5</v>
      </c>
      <c r="G18" s="3" t="s">
        <v>254</v>
      </c>
      <c r="H18" s="3" t="s">
        <v>116</v>
      </c>
      <c r="I18" s="3" t="s">
        <v>184</v>
      </c>
      <c r="J18" s="3" t="s">
        <v>187</v>
      </c>
      <c r="K18" s="3" t="s">
        <v>188</v>
      </c>
      <c r="L18" s="3" t="s">
        <v>255</v>
      </c>
      <c r="M18" s="3" t="s">
        <v>4</v>
      </c>
      <c r="N18" s="3" t="s">
        <v>256</v>
      </c>
      <c r="O18" s="4" t="s">
        <v>257</v>
      </c>
    </row>
    <row r="19" spans="1:15" ht="43.15" customHeight="1" x14ac:dyDescent="0.25">
      <c r="A19" s="51">
        <v>0</v>
      </c>
      <c r="B19" s="50" t="s">
        <v>406</v>
      </c>
      <c r="C19" s="51" t="s">
        <v>13</v>
      </c>
      <c r="D19" s="51">
        <v>3</v>
      </c>
      <c r="E19" s="65"/>
      <c r="F19" s="65"/>
      <c r="G19" s="135"/>
      <c r="H19" s="66"/>
      <c r="I19" s="66"/>
      <c r="J19" s="66"/>
      <c r="K19" s="66"/>
      <c r="L19" s="66"/>
      <c r="M19" s="66"/>
      <c r="N19" s="65"/>
      <c r="O19" s="280" t="s">
        <v>411</v>
      </c>
    </row>
    <row r="20" spans="1:15" ht="43.15" customHeight="1" x14ac:dyDescent="0.25">
      <c r="A20" s="49" t="s">
        <v>258</v>
      </c>
      <c r="B20" s="50" t="s">
        <v>325</v>
      </c>
      <c r="C20" s="51" t="s">
        <v>23</v>
      </c>
      <c r="D20" s="66"/>
      <c r="E20" s="65"/>
      <c r="F20" s="65"/>
      <c r="G20" s="136" t="s">
        <v>424</v>
      </c>
      <c r="H20" s="66"/>
      <c r="I20" s="66"/>
      <c r="J20" s="66"/>
      <c r="K20" s="66"/>
      <c r="L20" s="66"/>
      <c r="M20" s="66"/>
      <c r="N20" s="65"/>
      <c r="O20" s="281"/>
    </row>
    <row r="21" spans="1:15" ht="43.15" customHeight="1" x14ac:dyDescent="0.25">
      <c r="A21" s="49" t="s">
        <v>259</v>
      </c>
      <c r="B21" s="50" t="s">
        <v>407</v>
      </c>
      <c r="C21" s="51" t="s">
        <v>23</v>
      </c>
      <c r="D21" s="66"/>
      <c r="E21" s="65"/>
      <c r="F21" s="65"/>
      <c r="G21" s="136" t="s">
        <v>425</v>
      </c>
      <c r="H21" s="66"/>
      <c r="I21" s="66"/>
      <c r="J21" s="66"/>
      <c r="K21" s="66"/>
      <c r="L21" s="66"/>
      <c r="M21" s="66"/>
      <c r="N21" s="65"/>
      <c r="O21" s="282"/>
    </row>
    <row r="22" spans="1:15" ht="43.15" customHeight="1" x14ac:dyDescent="0.25">
      <c r="A22" s="49">
        <v>0</v>
      </c>
      <c r="B22" s="121" t="s">
        <v>408</v>
      </c>
      <c r="C22" s="51" t="s">
        <v>13</v>
      </c>
      <c r="D22" s="51">
        <v>3</v>
      </c>
      <c r="E22" s="65"/>
      <c r="F22" s="65"/>
      <c r="G22" s="135"/>
      <c r="H22" s="66"/>
      <c r="I22" s="66"/>
      <c r="J22" s="66"/>
      <c r="K22" s="66"/>
      <c r="L22" s="66"/>
      <c r="M22" s="66"/>
      <c r="N22" s="65"/>
      <c r="O22" s="5"/>
    </row>
    <row r="23" spans="1:15" ht="43.15" customHeight="1" x14ac:dyDescent="0.25">
      <c r="A23" s="24"/>
      <c r="B23" s="153" t="s">
        <v>426</v>
      </c>
      <c r="C23" s="100"/>
      <c r="D23" s="123"/>
      <c r="E23" s="101"/>
      <c r="F23" s="101" t="s">
        <v>15</v>
      </c>
      <c r="G23" s="101"/>
      <c r="H23" s="102"/>
      <c r="I23" s="103"/>
      <c r="J23" s="103"/>
      <c r="K23" s="100"/>
      <c r="L23" s="100"/>
      <c r="M23" s="100"/>
      <c r="N23" s="101"/>
      <c r="O23" s="8"/>
    </row>
    <row r="24" spans="1:15" ht="43.15" customHeight="1" x14ac:dyDescent="0.3">
      <c r="A24" s="25"/>
      <c r="B24" s="154" t="s">
        <v>453</v>
      </c>
      <c r="C24" s="100" t="s">
        <v>13</v>
      </c>
      <c r="D24" s="102"/>
      <c r="E24" s="101"/>
      <c r="F24" s="101" t="s">
        <v>15</v>
      </c>
      <c r="G24" s="100" t="s">
        <v>427</v>
      </c>
      <c r="H24" s="102"/>
      <c r="I24" s="100">
        <v>6</v>
      </c>
      <c r="J24" s="100"/>
      <c r="K24" s="100">
        <v>14</v>
      </c>
      <c r="L24" s="100"/>
      <c r="M24" s="100" t="s">
        <v>14</v>
      </c>
      <c r="N24" s="100"/>
      <c r="O24" s="85" t="s">
        <v>454</v>
      </c>
    </row>
    <row r="25" spans="1:15" ht="43.15" customHeight="1" x14ac:dyDescent="0.3">
      <c r="A25" s="25"/>
      <c r="B25" s="155" t="s">
        <v>451</v>
      </c>
      <c r="C25" s="104" t="s">
        <v>13</v>
      </c>
      <c r="D25" s="105"/>
      <c r="E25" s="106"/>
      <c r="F25" s="106" t="s">
        <v>15</v>
      </c>
      <c r="G25" s="106"/>
      <c r="H25" s="105"/>
      <c r="I25" s="104"/>
      <c r="J25" s="104"/>
      <c r="K25" s="104"/>
      <c r="L25" s="104"/>
      <c r="M25" s="104" t="s">
        <v>24</v>
      </c>
      <c r="N25" s="106"/>
      <c r="O25" s="134" t="s">
        <v>412</v>
      </c>
    </row>
    <row r="26" spans="1:15" ht="43.15" customHeight="1" x14ac:dyDescent="0.25">
      <c r="A26" s="60">
        <v>1</v>
      </c>
      <c r="B26" s="82" t="s">
        <v>326</v>
      </c>
      <c r="C26" s="62" t="s">
        <v>13</v>
      </c>
      <c r="D26" s="62">
        <v>6</v>
      </c>
      <c r="E26" s="54"/>
      <c r="F26" s="54"/>
      <c r="G26" s="62" t="s">
        <v>401</v>
      </c>
      <c r="H26" s="62"/>
      <c r="I26" s="62"/>
      <c r="J26" s="62"/>
      <c r="K26" s="62"/>
      <c r="L26" s="62"/>
      <c r="M26" s="62"/>
      <c r="N26" s="54"/>
      <c r="O26" s="54"/>
    </row>
    <row r="27" spans="1:15" ht="43.15" customHeight="1" x14ac:dyDescent="0.25">
      <c r="A27" s="60" t="s">
        <v>261</v>
      </c>
      <c r="B27" s="61" t="s">
        <v>327</v>
      </c>
      <c r="C27" s="62" t="s">
        <v>23</v>
      </c>
      <c r="D27" s="62"/>
      <c r="E27" s="54"/>
      <c r="F27" s="54"/>
      <c r="G27" s="62" t="s">
        <v>403</v>
      </c>
      <c r="H27" s="62" t="s">
        <v>151</v>
      </c>
      <c r="I27" s="62">
        <v>16</v>
      </c>
      <c r="J27" s="62">
        <v>4</v>
      </c>
      <c r="K27" s="62">
        <v>12</v>
      </c>
      <c r="L27" s="62"/>
      <c r="M27" s="62" t="s">
        <v>24</v>
      </c>
      <c r="N27" s="54" t="s">
        <v>263</v>
      </c>
      <c r="O27" s="5" t="s">
        <v>358</v>
      </c>
    </row>
    <row r="28" spans="1:15" ht="43.15" customHeight="1" x14ac:dyDescent="0.25">
      <c r="A28" s="60" t="s">
        <v>264</v>
      </c>
      <c r="B28" s="61" t="s">
        <v>328</v>
      </c>
      <c r="C28" s="62" t="s">
        <v>23</v>
      </c>
      <c r="D28" s="62"/>
      <c r="E28" s="54"/>
      <c r="F28" s="54"/>
      <c r="G28" s="62" t="s">
        <v>402</v>
      </c>
      <c r="H28" s="62" t="s">
        <v>170</v>
      </c>
      <c r="I28" s="62">
        <v>20</v>
      </c>
      <c r="J28" s="62">
        <v>8</v>
      </c>
      <c r="K28" s="62">
        <v>8</v>
      </c>
      <c r="L28" s="62"/>
      <c r="M28" s="62" t="s">
        <v>24</v>
      </c>
      <c r="N28" s="54" t="s">
        <v>263</v>
      </c>
      <c r="O28" s="5" t="s">
        <v>358</v>
      </c>
    </row>
    <row r="29" spans="1:15" ht="43.15" customHeight="1" x14ac:dyDescent="0.25">
      <c r="A29" s="60">
        <v>2</v>
      </c>
      <c r="B29" s="72" t="s">
        <v>329</v>
      </c>
      <c r="C29" s="62" t="s">
        <v>13</v>
      </c>
      <c r="D29" s="62">
        <v>6</v>
      </c>
      <c r="E29" s="54"/>
      <c r="F29" s="54"/>
      <c r="G29" s="62" t="s">
        <v>397</v>
      </c>
      <c r="H29" s="62"/>
      <c r="I29" s="62"/>
      <c r="J29" s="62"/>
      <c r="K29" s="62"/>
      <c r="L29" s="62"/>
      <c r="M29" s="62"/>
      <c r="N29" s="54"/>
      <c r="O29" s="5"/>
    </row>
    <row r="30" spans="1:15" ht="43.15" customHeight="1" x14ac:dyDescent="0.25">
      <c r="A30" s="24">
        <v>2.1</v>
      </c>
      <c r="B30" s="6" t="s">
        <v>330</v>
      </c>
      <c r="C30" s="7" t="s">
        <v>23</v>
      </c>
      <c r="D30" s="7"/>
      <c r="E30" s="5"/>
      <c r="F30" s="5"/>
      <c r="G30" s="7" t="s">
        <v>398</v>
      </c>
      <c r="H30" s="62" t="s">
        <v>152</v>
      </c>
      <c r="I30" s="7">
        <v>18</v>
      </c>
      <c r="J30" s="7"/>
      <c r="K30" s="7">
        <v>18</v>
      </c>
      <c r="L30" s="7"/>
      <c r="M30" s="7" t="s">
        <v>14</v>
      </c>
      <c r="N30" s="5"/>
      <c r="O30" s="5" t="s">
        <v>358</v>
      </c>
    </row>
    <row r="31" spans="1:15" ht="43.15" customHeight="1" x14ac:dyDescent="0.25">
      <c r="A31" s="24">
        <v>2.2000000000000002</v>
      </c>
      <c r="B31" s="6" t="s">
        <v>331</v>
      </c>
      <c r="C31" s="7" t="s">
        <v>23</v>
      </c>
      <c r="D31" s="7"/>
      <c r="E31" s="5"/>
      <c r="F31" s="5"/>
      <c r="G31" s="7" t="s">
        <v>399</v>
      </c>
      <c r="H31" s="62" t="s">
        <v>151</v>
      </c>
      <c r="I31" s="74">
        <v>18</v>
      </c>
      <c r="J31" s="7">
        <v>16</v>
      </c>
      <c r="K31" s="7">
        <v>2</v>
      </c>
      <c r="L31" s="7"/>
      <c r="M31" s="7" t="s">
        <v>14</v>
      </c>
      <c r="N31" s="5"/>
      <c r="O31" s="5" t="s">
        <v>358</v>
      </c>
    </row>
    <row r="32" spans="1:15" ht="43.15" customHeight="1" x14ac:dyDescent="0.25">
      <c r="A32" s="24">
        <v>3</v>
      </c>
      <c r="B32" s="75" t="s">
        <v>332</v>
      </c>
      <c r="C32" s="7" t="s">
        <v>13</v>
      </c>
      <c r="D32" s="7">
        <v>6</v>
      </c>
      <c r="E32" s="5"/>
      <c r="F32" s="5"/>
      <c r="G32" s="7" t="s">
        <v>400</v>
      </c>
      <c r="H32" s="62" t="s">
        <v>169</v>
      </c>
      <c r="I32" s="7"/>
      <c r="J32" s="7"/>
      <c r="K32" s="7">
        <v>54</v>
      </c>
      <c r="L32" s="7"/>
      <c r="M32" s="7" t="s">
        <v>14</v>
      </c>
      <c r="N32" s="5"/>
      <c r="O32" s="5" t="s">
        <v>358</v>
      </c>
    </row>
    <row r="33" spans="1:15" ht="43.15" customHeight="1" x14ac:dyDescent="0.25">
      <c r="A33" s="24">
        <v>4</v>
      </c>
      <c r="B33" s="119" t="s">
        <v>278</v>
      </c>
      <c r="C33" s="7" t="s">
        <v>13</v>
      </c>
      <c r="D33" s="7"/>
      <c r="E33" s="5"/>
      <c r="F33" s="5"/>
      <c r="G33" s="7"/>
      <c r="H33" s="62"/>
      <c r="I33" s="7"/>
      <c r="J33" s="7"/>
      <c r="K33" s="7"/>
      <c r="L33" s="7"/>
      <c r="M33" s="7"/>
      <c r="N33" s="5"/>
      <c r="O33" s="54"/>
    </row>
    <row r="34" spans="1:15" ht="43.15" customHeight="1" x14ac:dyDescent="0.25">
      <c r="A34" s="24"/>
      <c r="B34" s="76" t="s">
        <v>333</v>
      </c>
      <c r="C34" s="7" t="s">
        <v>38</v>
      </c>
      <c r="D34" s="7"/>
      <c r="E34" s="5"/>
      <c r="F34" s="5"/>
      <c r="G34" s="5"/>
      <c r="H34" s="7"/>
      <c r="I34" s="7"/>
      <c r="J34" s="7"/>
      <c r="K34" s="7"/>
      <c r="L34" s="7"/>
      <c r="M34" s="7"/>
      <c r="N34" s="5"/>
      <c r="O34" s="5"/>
    </row>
    <row r="35" spans="1:15" ht="43.15" customHeight="1" x14ac:dyDescent="0.25">
      <c r="A35" s="24" t="s">
        <v>280</v>
      </c>
      <c r="B35" s="75" t="s">
        <v>334</v>
      </c>
      <c r="C35" s="7" t="s">
        <v>13</v>
      </c>
      <c r="D35" s="7">
        <v>6</v>
      </c>
      <c r="E35" s="5"/>
      <c r="F35" s="5"/>
      <c r="G35" s="7" t="s">
        <v>394</v>
      </c>
      <c r="H35" s="7"/>
      <c r="I35" s="7"/>
      <c r="J35" s="7"/>
      <c r="K35" s="7"/>
      <c r="L35" s="7"/>
      <c r="M35" s="62"/>
      <c r="N35" s="5"/>
      <c r="O35" s="54"/>
    </row>
    <row r="36" spans="1:15" ht="43.15" customHeight="1" x14ac:dyDescent="0.25">
      <c r="A36" s="24" t="s">
        <v>282</v>
      </c>
      <c r="B36" s="6" t="s">
        <v>335</v>
      </c>
      <c r="C36" s="7" t="s">
        <v>23</v>
      </c>
      <c r="D36" s="7"/>
      <c r="E36" s="5"/>
      <c r="F36" s="5"/>
      <c r="G36" s="7" t="s">
        <v>395</v>
      </c>
      <c r="H36" s="62" t="s">
        <v>169</v>
      </c>
      <c r="I36" s="7">
        <v>14</v>
      </c>
      <c r="J36" s="7">
        <v>16</v>
      </c>
      <c r="K36" s="7"/>
      <c r="L36" s="7"/>
      <c r="M36" s="62" t="s">
        <v>24</v>
      </c>
      <c r="N36" s="5" t="s">
        <v>263</v>
      </c>
      <c r="O36" s="5"/>
    </row>
    <row r="37" spans="1:15" ht="43.15" customHeight="1" x14ac:dyDescent="0.25">
      <c r="A37" s="24" t="s">
        <v>285</v>
      </c>
      <c r="B37" s="6" t="s">
        <v>336</v>
      </c>
      <c r="C37" s="7" t="s">
        <v>23</v>
      </c>
      <c r="D37" s="7"/>
      <c r="E37" s="5"/>
      <c r="F37" s="5"/>
      <c r="G37" s="7" t="s">
        <v>396</v>
      </c>
      <c r="H37" s="62" t="s">
        <v>169</v>
      </c>
      <c r="I37" s="7">
        <v>18</v>
      </c>
      <c r="J37" s="7">
        <v>8</v>
      </c>
      <c r="K37" s="7">
        <v>15</v>
      </c>
      <c r="L37" s="7"/>
      <c r="M37" s="62" t="s">
        <v>24</v>
      </c>
      <c r="N37" s="5" t="s">
        <v>263</v>
      </c>
      <c r="O37" s="5" t="s">
        <v>359</v>
      </c>
    </row>
    <row r="38" spans="1:15" ht="43.15" customHeight="1" x14ac:dyDescent="0.25">
      <c r="A38" s="24" t="s">
        <v>287</v>
      </c>
      <c r="B38" s="75" t="s">
        <v>337</v>
      </c>
      <c r="C38" s="7" t="s">
        <v>13</v>
      </c>
      <c r="D38" s="7">
        <v>6</v>
      </c>
      <c r="E38" s="5"/>
      <c r="F38" s="5"/>
      <c r="G38" s="7" t="s">
        <v>391</v>
      </c>
      <c r="H38" s="7"/>
      <c r="I38" s="7"/>
      <c r="J38" s="7"/>
      <c r="K38" s="7"/>
      <c r="L38" s="7"/>
      <c r="M38" s="62"/>
      <c r="N38" s="5"/>
      <c r="O38" s="54"/>
    </row>
    <row r="39" spans="1:15" ht="43.15" customHeight="1" x14ac:dyDescent="0.25">
      <c r="A39" s="24" t="s">
        <v>338</v>
      </c>
      <c r="B39" s="6" t="s">
        <v>339</v>
      </c>
      <c r="C39" s="7" t="s">
        <v>23</v>
      </c>
      <c r="D39" s="7"/>
      <c r="E39" s="5"/>
      <c r="F39" s="5"/>
      <c r="G39" s="7" t="s">
        <v>392</v>
      </c>
      <c r="H39" s="62" t="s">
        <v>171</v>
      </c>
      <c r="I39" s="7">
        <v>32</v>
      </c>
      <c r="J39" s="7">
        <v>18</v>
      </c>
      <c r="K39" s="7"/>
      <c r="L39" s="7"/>
      <c r="M39" s="62" t="s">
        <v>24</v>
      </c>
      <c r="N39" s="5" t="s">
        <v>263</v>
      </c>
      <c r="O39" s="5"/>
    </row>
    <row r="40" spans="1:15" ht="43.15" customHeight="1" x14ac:dyDescent="0.25">
      <c r="A40" s="24" t="s">
        <v>340</v>
      </c>
      <c r="B40" s="6" t="s">
        <v>341</v>
      </c>
      <c r="C40" s="7" t="s">
        <v>23</v>
      </c>
      <c r="D40" s="7"/>
      <c r="E40" s="5"/>
      <c r="F40" s="5"/>
      <c r="G40" s="7" t="s">
        <v>393</v>
      </c>
      <c r="H40" s="62" t="s">
        <v>171</v>
      </c>
      <c r="I40" s="7">
        <v>6</v>
      </c>
      <c r="J40" s="7"/>
      <c r="K40" s="7">
        <v>20</v>
      </c>
      <c r="L40" s="7"/>
      <c r="M40" s="62" t="s">
        <v>24</v>
      </c>
      <c r="N40" s="5" t="s">
        <v>263</v>
      </c>
      <c r="O40" s="5" t="s">
        <v>342</v>
      </c>
    </row>
    <row r="41" spans="1:15" ht="43.15" customHeight="1" x14ac:dyDescent="0.25">
      <c r="A41" s="24"/>
      <c r="B41" s="6"/>
      <c r="C41" s="7"/>
      <c r="D41" s="7"/>
      <c r="E41" s="5"/>
      <c r="F41" s="5"/>
      <c r="G41" s="5"/>
      <c r="H41" s="7"/>
      <c r="I41" s="7"/>
      <c r="J41" s="7"/>
      <c r="K41" s="7"/>
      <c r="L41" s="7"/>
      <c r="M41" s="7"/>
      <c r="N41" s="5"/>
      <c r="O41" s="5"/>
    </row>
    <row r="42" spans="1:15" ht="43.15" customHeight="1" x14ac:dyDescent="0.25">
      <c r="A42" s="24"/>
      <c r="B42" s="75" t="s">
        <v>343</v>
      </c>
      <c r="C42" s="7"/>
      <c r="D42" s="7"/>
      <c r="E42" s="5" t="s">
        <v>26</v>
      </c>
      <c r="F42" s="5" t="s">
        <v>33</v>
      </c>
      <c r="G42" s="5"/>
      <c r="H42" s="7"/>
      <c r="I42" s="7"/>
      <c r="J42" s="7"/>
      <c r="K42" s="7"/>
      <c r="L42" s="7"/>
      <c r="M42" s="7"/>
      <c r="N42" s="5"/>
      <c r="O42" s="5" t="s">
        <v>290</v>
      </c>
    </row>
    <row r="43" spans="1:15" ht="43.15" customHeight="1" x14ac:dyDescent="0.25">
      <c r="A43" s="24"/>
      <c r="B43" s="6"/>
      <c r="C43" s="7"/>
      <c r="D43" s="7"/>
      <c r="E43" s="5"/>
      <c r="F43" s="5"/>
      <c r="G43" s="5"/>
      <c r="H43" s="7"/>
      <c r="I43" s="7"/>
      <c r="J43" s="7"/>
      <c r="K43" s="7"/>
      <c r="L43" s="7"/>
      <c r="M43" s="7"/>
      <c r="N43" s="5"/>
      <c r="O43" s="5"/>
    </row>
    <row r="44" spans="1:15" ht="43.15" customHeight="1" x14ac:dyDescent="0.3">
      <c r="A44" s="25"/>
      <c r="B44" s="28"/>
      <c r="C44" s="7"/>
      <c r="D44" s="11"/>
      <c r="E44" s="8"/>
      <c r="F44" s="8"/>
      <c r="G44" s="8"/>
      <c r="H44" s="11"/>
      <c r="I44" s="7"/>
      <c r="J44" s="7"/>
      <c r="K44" s="7"/>
      <c r="L44" s="7"/>
      <c r="M44" s="7"/>
      <c r="N44" s="8"/>
      <c r="O44" s="8"/>
    </row>
    <row r="45" spans="1:15" ht="43.15" customHeight="1" x14ac:dyDescent="0.3">
      <c r="A45" s="25"/>
      <c r="B45" s="28"/>
      <c r="C45" s="7"/>
      <c r="D45" s="11"/>
      <c r="E45" s="8"/>
      <c r="F45" s="8"/>
      <c r="G45" s="8"/>
      <c r="H45" s="11"/>
      <c r="I45" s="7"/>
      <c r="J45" s="7"/>
      <c r="K45" s="7"/>
      <c r="L45" s="7"/>
      <c r="M45" s="7"/>
      <c r="N45" s="8"/>
      <c r="O45" s="8"/>
    </row>
    <row r="46" spans="1:15" ht="43.15" customHeight="1" x14ac:dyDescent="0.3">
      <c r="A46" s="25"/>
      <c r="B46" s="28"/>
      <c r="C46" s="7"/>
      <c r="D46" s="11"/>
      <c r="E46" s="8"/>
      <c r="F46" s="8"/>
      <c r="G46" s="8"/>
      <c r="H46" s="11"/>
      <c r="I46" s="7"/>
      <c r="J46" s="7"/>
      <c r="K46" s="7"/>
      <c r="L46" s="7"/>
      <c r="M46" s="7"/>
      <c r="N46" s="8"/>
      <c r="O46" s="8"/>
    </row>
    <row r="47" spans="1:15" ht="43.15" customHeight="1" x14ac:dyDescent="0.3">
      <c r="A47" s="25"/>
      <c r="B47" s="28"/>
      <c r="C47" s="7"/>
      <c r="D47" s="11"/>
      <c r="E47" s="8"/>
      <c r="F47" s="8"/>
      <c r="G47" s="8"/>
      <c r="H47" s="11"/>
      <c r="I47" s="14"/>
      <c r="J47" s="14"/>
      <c r="K47" s="7"/>
      <c r="L47" s="7"/>
      <c r="M47" s="7"/>
      <c r="N47" s="8"/>
      <c r="O47" s="8"/>
    </row>
    <row r="48" spans="1:15" ht="43.15" customHeight="1" x14ac:dyDescent="0.3">
      <c r="A48" s="25"/>
      <c r="B48" s="28"/>
      <c r="C48" s="7"/>
      <c r="D48" s="11"/>
      <c r="E48" s="8"/>
      <c r="F48" s="8"/>
      <c r="G48" s="8"/>
      <c r="H48" s="11"/>
      <c r="I48" s="7"/>
      <c r="J48" s="7"/>
      <c r="K48" s="7"/>
      <c r="L48" s="7"/>
      <c r="M48" s="7"/>
      <c r="N48" s="8"/>
      <c r="O48" s="8"/>
    </row>
    <row r="49" spans="1:15" ht="43.15" customHeight="1" x14ac:dyDescent="0.3">
      <c r="A49" s="25"/>
      <c r="B49" s="28"/>
      <c r="C49" s="7"/>
      <c r="D49" s="11"/>
      <c r="E49" s="8"/>
      <c r="F49" s="8"/>
      <c r="G49" s="8"/>
      <c r="H49" s="11"/>
      <c r="I49" s="7"/>
      <c r="J49" s="7"/>
      <c r="K49" s="7"/>
      <c r="L49" s="7"/>
      <c r="M49" s="7"/>
      <c r="N49" s="8"/>
      <c r="O49" s="8"/>
    </row>
    <row r="50" spans="1:15" ht="43.15" customHeight="1" x14ac:dyDescent="0.3">
      <c r="A50" s="26"/>
      <c r="B50" s="29"/>
      <c r="C50" s="13"/>
      <c r="D50" s="12"/>
      <c r="E50" s="9"/>
      <c r="F50" s="9"/>
      <c r="G50" s="9"/>
      <c r="H50" s="12"/>
      <c r="I50" s="13"/>
      <c r="J50" s="13"/>
      <c r="K50" s="13"/>
      <c r="L50" s="13"/>
      <c r="M50" s="13"/>
      <c r="N50" s="9"/>
      <c r="O50" s="9"/>
    </row>
    <row r="51" spans="1:15" ht="43.15" customHeight="1" x14ac:dyDescent="0.3">
      <c r="A51" s="25"/>
      <c r="B51" s="28"/>
      <c r="C51" s="7"/>
      <c r="D51" s="11"/>
      <c r="E51" s="8"/>
      <c r="F51" s="8"/>
      <c r="G51" s="8"/>
      <c r="H51" s="11"/>
      <c r="I51" s="7"/>
      <c r="J51" s="7"/>
      <c r="K51" s="7"/>
      <c r="L51" s="7"/>
      <c r="M51" s="7"/>
      <c r="N51" s="8"/>
      <c r="O51" s="8"/>
    </row>
    <row r="52" spans="1:15" ht="43.15" customHeight="1" x14ac:dyDescent="0.3">
      <c r="A52" s="25"/>
      <c r="B52" s="28"/>
      <c r="C52" s="7"/>
      <c r="D52" s="11"/>
      <c r="E52" s="8"/>
      <c r="F52" s="8"/>
      <c r="G52" s="8"/>
      <c r="H52" s="11"/>
      <c r="I52" s="7"/>
      <c r="J52" s="7"/>
      <c r="K52" s="7"/>
      <c r="L52" s="7"/>
      <c r="M52" s="7"/>
      <c r="N52" s="8"/>
      <c r="O52" s="8"/>
    </row>
    <row r="53" spans="1:15" ht="43.15" customHeight="1" x14ac:dyDescent="0.3">
      <c r="A53" s="25"/>
      <c r="B53" s="28"/>
      <c r="C53" s="7"/>
      <c r="D53" s="11"/>
      <c r="E53" s="8"/>
      <c r="F53" s="8"/>
      <c r="G53" s="8"/>
      <c r="H53" s="11"/>
      <c r="I53" s="7"/>
      <c r="J53" s="7"/>
      <c r="K53" s="7"/>
      <c r="L53" s="7"/>
      <c r="M53" s="7"/>
      <c r="N53" s="8"/>
      <c r="O53" s="8"/>
    </row>
    <row r="54" spans="1:15" ht="43.15" customHeight="1" x14ac:dyDescent="0.3">
      <c r="A54" s="25"/>
      <c r="B54" s="28"/>
      <c r="C54" s="7"/>
      <c r="D54" s="11"/>
      <c r="E54" s="8"/>
      <c r="F54" s="8"/>
      <c r="G54" s="8"/>
      <c r="H54" s="11"/>
      <c r="I54" s="7"/>
      <c r="J54" s="7"/>
      <c r="K54" s="7"/>
      <c r="L54" s="7"/>
      <c r="M54" s="7"/>
      <c r="N54" s="8"/>
      <c r="O54" s="8"/>
    </row>
    <row r="55" spans="1:15" ht="43.15" customHeight="1" x14ac:dyDescent="0.3">
      <c r="A55" s="25"/>
      <c r="B55" s="28"/>
      <c r="C55" s="7"/>
      <c r="D55" s="11"/>
      <c r="E55" s="8"/>
      <c r="F55" s="8"/>
      <c r="G55" s="8"/>
      <c r="H55" s="11"/>
      <c r="I55" s="7"/>
      <c r="J55" s="7"/>
      <c r="K55" s="7"/>
      <c r="L55" s="7"/>
      <c r="M55" s="7"/>
      <c r="N55" s="8"/>
      <c r="O55" s="8"/>
    </row>
    <row r="56" spans="1:15" ht="43.15" customHeight="1" x14ac:dyDescent="0.3">
      <c r="A56" s="25"/>
      <c r="B56" s="28"/>
      <c r="C56" s="7"/>
      <c r="D56" s="11"/>
      <c r="E56" s="8"/>
      <c r="F56" s="8"/>
      <c r="G56" s="8"/>
      <c r="H56" s="11"/>
      <c r="I56" s="7"/>
      <c r="J56" s="7"/>
      <c r="K56" s="7"/>
      <c r="L56" s="7"/>
      <c r="M56" s="7"/>
      <c r="N56" s="8"/>
      <c r="O56" s="8"/>
    </row>
    <row r="57" spans="1:15" ht="43.15" customHeight="1" x14ac:dyDescent="0.3">
      <c r="A57" s="25"/>
      <c r="B57" s="28"/>
      <c r="C57" s="7"/>
      <c r="D57" s="11"/>
      <c r="E57" s="8"/>
      <c r="F57" s="8"/>
      <c r="G57" s="8"/>
      <c r="H57" s="11"/>
      <c r="I57" s="7"/>
      <c r="J57" s="7"/>
      <c r="K57" s="7"/>
      <c r="L57" s="7"/>
      <c r="M57" s="7"/>
      <c r="N57" s="8"/>
      <c r="O57" s="8"/>
    </row>
    <row r="58" spans="1:15" ht="43.15" customHeight="1" x14ac:dyDescent="0.3">
      <c r="A58" s="25"/>
      <c r="B58" s="28"/>
      <c r="C58" s="7"/>
      <c r="D58" s="11"/>
      <c r="E58" s="8"/>
      <c r="F58" s="8"/>
      <c r="G58" s="8"/>
      <c r="H58" s="11"/>
      <c r="I58" s="7"/>
      <c r="J58" s="7"/>
      <c r="K58" s="7"/>
      <c r="L58" s="7"/>
      <c r="M58" s="7"/>
      <c r="N58" s="8"/>
      <c r="O58" s="8"/>
    </row>
    <row r="59" spans="1:15" ht="43.15" customHeight="1" x14ac:dyDescent="0.3">
      <c r="A59" s="25"/>
      <c r="B59" s="28"/>
      <c r="C59" s="7"/>
      <c r="D59" s="11"/>
      <c r="E59" s="8"/>
      <c r="F59" s="8"/>
      <c r="G59" s="8"/>
      <c r="H59" s="11"/>
      <c r="I59" s="7"/>
      <c r="J59" s="7"/>
      <c r="K59" s="7"/>
      <c r="L59" s="7"/>
      <c r="M59" s="7"/>
      <c r="N59" s="8"/>
      <c r="O59" s="8"/>
    </row>
    <row r="60" spans="1:15" ht="43.15" customHeight="1" x14ac:dyDescent="0.3">
      <c r="A60" s="25"/>
      <c r="B60" s="28"/>
      <c r="C60" s="7"/>
      <c r="D60" s="11"/>
      <c r="E60" s="8"/>
      <c r="F60" s="8"/>
      <c r="G60" s="8"/>
      <c r="H60" s="11"/>
      <c r="I60" s="7"/>
      <c r="J60" s="7"/>
      <c r="K60" s="7"/>
      <c r="L60" s="7"/>
      <c r="M60" s="7"/>
      <c r="N60" s="8"/>
      <c r="O60" s="8"/>
    </row>
    <row r="61" spans="1:15" ht="43.15" customHeight="1" x14ac:dyDescent="0.3">
      <c r="A61" s="25"/>
      <c r="B61" s="28"/>
      <c r="C61" s="7"/>
      <c r="D61" s="11"/>
      <c r="E61" s="8"/>
      <c r="F61" s="8"/>
      <c r="G61" s="8"/>
      <c r="H61" s="11"/>
      <c r="I61" s="7"/>
      <c r="J61" s="7"/>
      <c r="K61" s="7"/>
      <c r="L61" s="7"/>
      <c r="M61" s="7"/>
      <c r="N61" s="8"/>
      <c r="O61" s="8"/>
    </row>
    <row r="62" spans="1:15" ht="43.15" customHeight="1" x14ac:dyDescent="0.3">
      <c r="A62" s="25"/>
      <c r="B62" s="28"/>
      <c r="C62" s="7"/>
      <c r="D62" s="11"/>
      <c r="E62" s="8"/>
      <c r="F62" s="8"/>
      <c r="G62" s="8"/>
      <c r="H62" s="11"/>
      <c r="I62" s="7"/>
      <c r="J62" s="7"/>
      <c r="K62" s="7"/>
      <c r="L62" s="7"/>
      <c r="M62" s="7"/>
      <c r="N62" s="8"/>
      <c r="O62" s="8"/>
    </row>
    <row r="63" spans="1:15" ht="43.15" customHeight="1" x14ac:dyDescent="0.3">
      <c r="A63" s="25"/>
      <c r="B63" s="28"/>
      <c r="C63" s="7"/>
      <c r="D63" s="11"/>
      <c r="E63" s="8"/>
      <c r="F63" s="8"/>
      <c r="G63" s="8"/>
      <c r="H63" s="11"/>
      <c r="I63" s="7"/>
      <c r="J63" s="7"/>
      <c r="K63" s="7"/>
      <c r="L63" s="7"/>
      <c r="M63" s="7"/>
      <c r="N63" s="8"/>
      <c r="O63" s="8"/>
    </row>
    <row r="64" spans="1:15" ht="43.15" customHeight="1" x14ac:dyDescent="0.3">
      <c r="A64" s="25"/>
      <c r="B64" s="28"/>
      <c r="C64" s="7"/>
      <c r="D64" s="11"/>
      <c r="E64" s="8"/>
      <c r="F64" s="8"/>
      <c r="G64" s="8"/>
      <c r="H64" s="11"/>
      <c r="I64" s="7"/>
      <c r="J64" s="7"/>
      <c r="K64" s="7"/>
      <c r="L64" s="7"/>
      <c r="M64" s="7"/>
      <c r="N64" s="8"/>
      <c r="O64" s="8"/>
    </row>
    <row r="65" spans="1:15" ht="43.15" customHeight="1" x14ac:dyDescent="0.3">
      <c r="A65" s="25"/>
      <c r="B65" s="28"/>
      <c r="C65" s="7"/>
      <c r="D65" s="11"/>
      <c r="E65" s="8"/>
      <c r="F65" s="8"/>
      <c r="G65" s="8"/>
      <c r="H65" s="11"/>
      <c r="I65" s="7"/>
      <c r="J65" s="7"/>
      <c r="K65" s="7"/>
      <c r="L65" s="7"/>
      <c r="M65" s="7"/>
      <c r="N65" s="8"/>
      <c r="O65" s="8"/>
    </row>
    <row r="66" spans="1:15" ht="43.15" customHeight="1" x14ac:dyDescent="0.3">
      <c r="A66" s="25"/>
      <c r="B66" s="28"/>
      <c r="C66" s="7"/>
      <c r="D66" s="11"/>
      <c r="E66" s="8"/>
      <c r="F66" s="8"/>
      <c r="G66" s="8"/>
      <c r="H66" s="11"/>
      <c r="I66" s="7"/>
      <c r="J66" s="7"/>
      <c r="K66" s="7"/>
      <c r="L66" s="7"/>
      <c r="M66" s="7"/>
      <c r="N66" s="8"/>
      <c r="O66" s="8"/>
    </row>
    <row r="67" spans="1:15" ht="43.15" customHeight="1" x14ac:dyDescent="0.3">
      <c r="A67" s="25"/>
      <c r="B67" s="28"/>
      <c r="C67" s="7"/>
      <c r="D67" s="11"/>
      <c r="E67" s="8"/>
      <c r="F67" s="8"/>
      <c r="G67" s="8"/>
      <c r="H67" s="11"/>
      <c r="I67" s="7"/>
      <c r="J67" s="7"/>
      <c r="K67" s="7"/>
      <c r="L67" s="7"/>
      <c r="M67" s="7"/>
      <c r="N67" s="8"/>
      <c r="O67" s="8"/>
    </row>
    <row r="68" spans="1:15" ht="43.15" customHeight="1" x14ac:dyDescent="0.3">
      <c r="A68" s="25"/>
      <c r="B68" s="28"/>
      <c r="C68" s="7"/>
      <c r="D68" s="11"/>
      <c r="E68" s="8"/>
      <c r="F68" s="8"/>
      <c r="G68" s="8"/>
      <c r="H68" s="11"/>
      <c r="I68" s="7"/>
      <c r="J68" s="7"/>
      <c r="K68" s="7"/>
      <c r="L68" s="7"/>
      <c r="M68" s="7"/>
      <c r="N68" s="8"/>
      <c r="O68" s="8"/>
    </row>
    <row r="69" spans="1:15" ht="43.15" customHeight="1" x14ac:dyDescent="0.3">
      <c r="A69" s="25"/>
      <c r="B69" s="28"/>
      <c r="C69" s="7"/>
      <c r="D69" s="11"/>
      <c r="E69" s="8"/>
      <c r="F69" s="8"/>
      <c r="G69" s="8"/>
      <c r="H69" s="11"/>
      <c r="I69" s="7"/>
      <c r="J69" s="7"/>
      <c r="K69" s="7"/>
      <c r="L69" s="7"/>
      <c r="M69" s="7"/>
      <c r="N69" s="8"/>
      <c r="O69" s="8"/>
    </row>
    <row r="70" spans="1:15" ht="43.15" customHeight="1" x14ac:dyDescent="0.3">
      <c r="A70" s="25"/>
      <c r="B70" s="28"/>
      <c r="C70" s="7"/>
      <c r="D70" s="11"/>
      <c r="E70" s="8"/>
      <c r="F70" s="8"/>
      <c r="G70" s="8"/>
      <c r="H70" s="11"/>
      <c r="I70" s="7"/>
      <c r="J70" s="7"/>
      <c r="K70" s="7"/>
      <c r="L70" s="7"/>
      <c r="M70" s="7"/>
      <c r="N70" s="8"/>
      <c r="O70" s="8"/>
    </row>
    <row r="71" spans="1:15" ht="43.15" customHeight="1" x14ac:dyDescent="0.3">
      <c r="A71" s="25"/>
      <c r="B71" s="28"/>
      <c r="C71" s="7"/>
      <c r="D71" s="11"/>
      <c r="E71" s="8"/>
      <c r="F71" s="8"/>
      <c r="G71" s="8"/>
      <c r="H71" s="11"/>
      <c r="I71" s="7"/>
      <c r="J71" s="7"/>
      <c r="K71" s="7"/>
      <c r="L71" s="7"/>
      <c r="M71" s="7"/>
      <c r="N71" s="8"/>
      <c r="O71" s="8"/>
    </row>
    <row r="72" spans="1:15" ht="43.15" customHeight="1" x14ac:dyDescent="0.3">
      <c r="A72" s="25"/>
      <c r="B72" s="28"/>
      <c r="C72" s="7"/>
      <c r="D72" s="11"/>
      <c r="E72" s="8"/>
      <c r="F72" s="8"/>
      <c r="G72" s="8"/>
      <c r="H72" s="11"/>
      <c r="I72" s="7"/>
      <c r="J72" s="7"/>
      <c r="K72" s="7"/>
      <c r="L72" s="7"/>
      <c r="M72" s="7"/>
      <c r="N72" s="8"/>
      <c r="O72" s="8"/>
    </row>
    <row r="73" spans="1:15" ht="43.15" customHeight="1" x14ac:dyDescent="0.3">
      <c r="A73" s="25"/>
      <c r="B73" s="28"/>
      <c r="C73" s="7"/>
      <c r="D73" s="11"/>
      <c r="E73" s="8"/>
      <c r="F73" s="8"/>
      <c r="G73" s="8"/>
      <c r="H73" s="11"/>
      <c r="I73" s="7"/>
      <c r="J73" s="7"/>
      <c r="K73" s="7"/>
      <c r="L73" s="7"/>
      <c r="M73" s="7"/>
      <c r="N73" s="8"/>
      <c r="O73" s="8"/>
    </row>
    <row r="74" spans="1:15" ht="43.15" customHeight="1" x14ac:dyDescent="0.3">
      <c r="A74" s="25"/>
      <c r="B74" s="28"/>
      <c r="C74" s="7"/>
      <c r="D74" s="11"/>
      <c r="E74" s="8"/>
      <c r="F74" s="8"/>
      <c r="G74" s="8"/>
      <c r="H74" s="11"/>
      <c r="I74" s="7"/>
      <c r="J74" s="7"/>
      <c r="K74" s="7"/>
      <c r="L74" s="7"/>
      <c r="M74" s="7"/>
      <c r="N74" s="8"/>
      <c r="O74" s="8"/>
    </row>
    <row r="75" spans="1:15" ht="43.15" customHeight="1" x14ac:dyDescent="0.3">
      <c r="A75" s="25"/>
      <c r="B75" s="28"/>
      <c r="C75" s="7"/>
      <c r="D75" s="11"/>
      <c r="E75" s="8"/>
      <c r="F75" s="8"/>
      <c r="G75" s="8"/>
      <c r="H75" s="11"/>
      <c r="I75" s="7"/>
      <c r="J75" s="7"/>
      <c r="K75" s="7"/>
      <c r="L75" s="7"/>
      <c r="M75" s="7"/>
      <c r="N75" s="8"/>
      <c r="O75" s="8"/>
    </row>
    <row r="76" spans="1:15" ht="43.15" customHeight="1" x14ac:dyDescent="0.3">
      <c r="A76" s="25"/>
      <c r="B76" s="28"/>
      <c r="C76" s="7"/>
      <c r="D76" s="11"/>
      <c r="E76" s="8"/>
      <c r="F76" s="8"/>
      <c r="G76" s="8"/>
      <c r="H76" s="11"/>
      <c r="I76" s="7"/>
      <c r="J76" s="7"/>
      <c r="K76" s="7"/>
      <c r="L76" s="7"/>
      <c r="M76" s="7"/>
      <c r="N76" s="8"/>
      <c r="O76" s="8"/>
    </row>
    <row r="77" spans="1:15" ht="43.15" customHeight="1" x14ac:dyDescent="0.3">
      <c r="A77" s="25"/>
      <c r="B77" s="28"/>
      <c r="C77" s="7"/>
      <c r="D77" s="11"/>
      <c r="E77" s="8"/>
      <c r="F77" s="8"/>
      <c r="G77" s="8"/>
      <c r="H77" s="11"/>
      <c r="I77" s="7"/>
      <c r="J77" s="7"/>
      <c r="K77" s="7"/>
      <c r="L77" s="7"/>
      <c r="M77" s="7"/>
      <c r="N77" s="8"/>
      <c r="O77" s="8"/>
    </row>
    <row r="78" spans="1:15" ht="43.15" customHeight="1" x14ac:dyDescent="0.3">
      <c r="A78" s="25"/>
      <c r="B78" s="28"/>
      <c r="C78" s="7"/>
      <c r="D78" s="11"/>
      <c r="E78" s="8"/>
      <c r="F78" s="8"/>
      <c r="G78" s="8"/>
      <c r="H78" s="11"/>
      <c r="I78" s="7"/>
      <c r="J78" s="7"/>
      <c r="K78" s="7"/>
      <c r="L78" s="7"/>
      <c r="M78" s="7"/>
      <c r="N78" s="8"/>
      <c r="O78" s="8"/>
    </row>
    <row r="79" spans="1:15" ht="43.15" customHeight="1" x14ac:dyDescent="0.3">
      <c r="A79" s="25"/>
      <c r="B79" s="28"/>
      <c r="C79" s="7"/>
      <c r="D79" s="11"/>
      <c r="E79" s="8"/>
      <c r="F79" s="8"/>
      <c r="G79" s="8"/>
      <c r="H79" s="11"/>
      <c r="I79" s="7"/>
      <c r="J79" s="7"/>
      <c r="K79" s="7"/>
      <c r="L79" s="7"/>
      <c r="M79" s="7"/>
      <c r="N79" s="8"/>
      <c r="O79" s="8"/>
    </row>
    <row r="80" spans="1:15" ht="43.15" customHeight="1" x14ac:dyDescent="0.3">
      <c r="A80" s="25"/>
      <c r="B80" s="28"/>
      <c r="C80" s="7"/>
      <c r="D80" s="11"/>
      <c r="E80" s="8"/>
      <c r="F80" s="8"/>
      <c r="G80" s="8"/>
      <c r="H80" s="11"/>
      <c r="I80" s="7"/>
      <c r="J80" s="7"/>
      <c r="K80" s="7"/>
      <c r="L80" s="7"/>
      <c r="M80" s="7"/>
      <c r="N80" s="8"/>
      <c r="O80" s="8"/>
    </row>
    <row r="81" spans="1:15" ht="43.15" customHeight="1" x14ac:dyDescent="0.3">
      <c r="A81" s="25"/>
      <c r="B81" s="28"/>
      <c r="C81" s="7"/>
      <c r="D81" s="11"/>
      <c r="E81" s="8"/>
      <c r="F81" s="8"/>
      <c r="G81" s="8"/>
      <c r="H81" s="11"/>
      <c r="I81" s="7"/>
      <c r="J81" s="7"/>
      <c r="K81" s="7"/>
      <c r="L81" s="7"/>
      <c r="M81" s="7"/>
      <c r="N81" s="8"/>
      <c r="O81" s="8"/>
    </row>
    <row r="82" spans="1:15" ht="43.15" customHeight="1" x14ac:dyDescent="0.3">
      <c r="A82" s="25"/>
      <c r="B82" s="28"/>
      <c r="C82" s="7"/>
      <c r="D82" s="11"/>
      <c r="E82" s="8"/>
      <c r="F82" s="8"/>
      <c r="G82" s="8"/>
      <c r="H82" s="11"/>
      <c r="I82" s="7"/>
      <c r="J82" s="7"/>
      <c r="K82" s="7"/>
      <c r="L82" s="7"/>
      <c r="M82" s="7"/>
      <c r="N82" s="8"/>
      <c r="O82" s="8"/>
    </row>
    <row r="83" spans="1:15" ht="43.15" customHeight="1" x14ac:dyDescent="0.3">
      <c r="A83" s="25"/>
      <c r="B83" s="28"/>
      <c r="C83" s="7"/>
      <c r="D83" s="11"/>
      <c r="E83" s="8"/>
      <c r="F83" s="8"/>
      <c r="G83" s="8"/>
      <c r="H83" s="11"/>
      <c r="I83" s="7"/>
      <c r="J83" s="7"/>
      <c r="K83" s="7"/>
      <c r="L83" s="7"/>
      <c r="M83" s="7"/>
      <c r="N83" s="8"/>
      <c r="O83" s="8"/>
    </row>
    <row r="84" spans="1:15" ht="43.15" customHeight="1" x14ac:dyDescent="0.3">
      <c r="A84" s="25"/>
      <c r="B84" s="28"/>
      <c r="C84" s="7"/>
      <c r="D84" s="11"/>
      <c r="E84" s="8"/>
      <c r="F84" s="8"/>
      <c r="G84" s="8"/>
      <c r="H84" s="11"/>
      <c r="I84" s="7"/>
      <c r="J84" s="7"/>
      <c r="K84" s="7"/>
      <c r="L84" s="7"/>
      <c r="M84" s="7"/>
      <c r="N84" s="8"/>
      <c r="O84" s="8"/>
    </row>
    <row r="85" spans="1:15" ht="43.15" customHeight="1" x14ac:dyDescent="0.3">
      <c r="A85" s="25"/>
      <c r="B85" s="28"/>
      <c r="C85" s="7"/>
      <c r="D85" s="11"/>
      <c r="E85" s="8"/>
      <c r="F85" s="8"/>
      <c r="G85" s="8"/>
      <c r="H85" s="11"/>
      <c r="I85" s="7"/>
      <c r="J85" s="7"/>
      <c r="K85" s="7"/>
      <c r="L85" s="7"/>
      <c r="M85" s="7"/>
      <c r="N85" s="8"/>
      <c r="O85" s="8"/>
    </row>
    <row r="86" spans="1:15" ht="43.15" customHeight="1" x14ac:dyDescent="0.3">
      <c r="A86" s="25"/>
      <c r="B86" s="28"/>
      <c r="C86" s="7"/>
      <c r="D86" s="11"/>
      <c r="E86" s="8"/>
      <c r="F86" s="8"/>
      <c r="G86" s="8"/>
      <c r="H86" s="11"/>
      <c r="I86" s="7"/>
      <c r="J86" s="7"/>
      <c r="K86" s="7"/>
      <c r="L86" s="7"/>
      <c r="M86" s="7"/>
      <c r="N86" s="8"/>
      <c r="O86" s="8"/>
    </row>
    <row r="87" spans="1:15" ht="43.15" customHeight="1" x14ac:dyDescent="0.3">
      <c r="A87" s="25"/>
      <c r="B87" s="28"/>
      <c r="C87" s="7"/>
      <c r="D87" s="11"/>
      <c r="E87" s="8"/>
      <c r="F87" s="8"/>
      <c r="G87" s="8"/>
      <c r="H87" s="11"/>
      <c r="I87" s="7"/>
      <c r="J87" s="7"/>
      <c r="K87" s="7"/>
      <c r="L87" s="7"/>
      <c r="M87" s="7"/>
      <c r="N87" s="8"/>
      <c r="O87" s="8"/>
    </row>
    <row r="88" spans="1:15" ht="43.15" customHeight="1" x14ac:dyDescent="0.3">
      <c r="A88" s="25"/>
      <c r="B88" s="28"/>
      <c r="C88" s="7"/>
      <c r="D88" s="11"/>
      <c r="E88" s="8"/>
      <c r="F88" s="8"/>
      <c r="G88" s="8"/>
      <c r="H88" s="11"/>
      <c r="I88" s="7"/>
      <c r="J88" s="7"/>
      <c r="K88" s="7"/>
      <c r="L88" s="7"/>
      <c r="M88" s="7"/>
      <c r="N88" s="8"/>
      <c r="O88" s="8"/>
    </row>
    <row r="89" spans="1:15" ht="43.15" customHeight="1" x14ac:dyDescent="0.3">
      <c r="A89" s="25"/>
      <c r="B89" s="28"/>
      <c r="C89" s="7"/>
      <c r="D89" s="11"/>
      <c r="E89" s="8"/>
      <c r="F89" s="8"/>
      <c r="G89" s="8"/>
      <c r="H89" s="11"/>
      <c r="I89" s="7"/>
      <c r="J89" s="7"/>
      <c r="K89" s="7"/>
      <c r="L89" s="7"/>
      <c r="M89" s="7"/>
      <c r="N89" s="8"/>
      <c r="O89" s="8"/>
    </row>
    <row r="90" spans="1:15" ht="43.15" customHeight="1" x14ac:dyDescent="0.3">
      <c r="A90" s="25"/>
      <c r="B90" s="28"/>
      <c r="C90" s="7"/>
      <c r="D90" s="11"/>
      <c r="E90" s="8"/>
      <c r="F90" s="8"/>
      <c r="G90" s="8"/>
      <c r="H90" s="11"/>
      <c r="I90" s="7"/>
      <c r="J90" s="7"/>
      <c r="K90" s="7"/>
      <c r="L90" s="7"/>
      <c r="M90" s="7"/>
      <c r="N90" s="8"/>
      <c r="O90" s="8"/>
    </row>
    <row r="91" spans="1:15" ht="43.15" customHeight="1" x14ac:dyDescent="0.3">
      <c r="A91" s="25"/>
      <c r="B91" s="28"/>
      <c r="C91" s="7"/>
      <c r="D91" s="11"/>
      <c r="E91" s="8"/>
      <c r="F91" s="8"/>
      <c r="G91" s="8"/>
      <c r="H91" s="11"/>
      <c r="I91" s="7"/>
      <c r="J91" s="7"/>
      <c r="K91" s="7"/>
      <c r="L91" s="7"/>
      <c r="M91" s="7"/>
      <c r="N91" s="8"/>
      <c r="O91" s="8"/>
    </row>
    <row r="92" spans="1:15" ht="43.15" customHeight="1" x14ac:dyDescent="0.3">
      <c r="A92" s="25"/>
      <c r="B92" s="28"/>
      <c r="C92" s="7"/>
      <c r="D92" s="11"/>
      <c r="E92" s="8"/>
      <c r="F92" s="8"/>
      <c r="G92" s="8"/>
      <c r="H92" s="11"/>
      <c r="I92" s="7"/>
      <c r="J92" s="7"/>
      <c r="K92" s="7"/>
      <c r="L92" s="7"/>
      <c r="M92" s="7"/>
      <c r="N92" s="8"/>
      <c r="O92" s="8"/>
    </row>
    <row r="93" spans="1:15" ht="43.15" customHeight="1" x14ac:dyDescent="0.3">
      <c r="A93" s="25"/>
      <c r="B93" s="28"/>
      <c r="C93" s="7"/>
      <c r="D93" s="11"/>
      <c r="E93" s="8"/>
      <c r="F93" s="8"/>
      <c r="G93" s="8"/>
      <c r="H93" s="11"/>
      <c r="I93" s="7"/>
      <c r="J93" s="7"/>
      <c r="K93" s="7"/>
      <c r="L93" s="7"/>
      <c r="M93" s="7"/>
      <c r="N93" s="8"/>
      <c r="O93" s="8"/>
    </row>
    <row r="94" spans="1:15" ht="43.15" customHeight="1" x14ac:dyDescent="0.3">
      <c r="A94" s="25"/>
      <c r="B94" s="28"/>
      <c r="C94" s="7"/>
      <c r="D94" s="11"/>
      <c r="E94" s="8"/>
      <c r="F94" s="8"/>
      <c r="G94" s="8"/>
      <c r="H94" s="11"/>
      <c r="I94" s="7"/>
      <c r="J94" s="7"/>
      <c r="K94" s="7"/>
      <c r="L94" s="7"/>
      <c r="M94" s="7"/>
      <c r="N94" s="8"/>
      <c r="O94" s="8"/>
    </row>
    <row r="95" spans="1:15" ht="43.15" customHeight="1" x14ac:dyDescent="0.3">
      <c r="A95" s="25"/>
      <c r="B95" s="28"/>
      <c r="C95" s="7"/>
      <c r="D95" s="11"/>
      <c r="E95" s="8"/>
      <c r="F95" s="8"/>
      <c r="G95" s="8"/>
      <c r="H95" s="11"/>
      <c r="I95" s="7"/>
      <c r="J95" s="7"/>
      <c r="K95" s="7"/>
      <c r="L95" s="7"/>
      <c r="M95" s="7"/>
      <c r="N95" s="8"/>
      <c r="O95" s="8"/>
    </row>
    <row r="96" spans="1:15" ht="43.15" customHeight="1" x14ac:dyDescent="0.3">
      <c r="A96" s="25"/>
      <c r="B96" s="28"/>
      <c r="C96" s="7"/>
      <c r="D96" s="11"/>
      <c r="E96" s="8"/>
      <c r="F96" s="8"/>
      <c r="G96" s="8"/>
      <c r="H96" s="11"/>
      <c r="I96" s="7"/>
      <c r="J96" s="7"/>
      <c r="K96" s="7"/>
      <c r="L96" s="7"/>
      <c r="M96" s="7"/>
      <c r="N96" s="8"/>
      <c r="O96" s="8"/>
    </row>
    <row r="97" spans="1:15" ht="43.15" customHeight="1" x14ac:dyDescent="0.3">
      <c r="A97" s="25"/>
      <c r="B97" s="28"/>
      <c r="C97" s="7"/>
      <c r="D97" s="11"/>
      <c r="E97" s="8"/>
      <c r="F97" s="8"/>
      <c r="G97" s="8"/>
      <c r="H97" s="11"/>
      <c r="I97" s="7"/>
      <c r="J97" s="7"/>
      <c r="K97" s="7"/>
      <c r="L97" s="7"/>
      <c r="M97" s="7"/>
      <c r="N97" s="8"/>
      <c r="O97" s="8"/>
    </row>
    <row r="98" spans="1:15" ht="43.15" customHeight="1" x14ac:dyDescent="0.3">
      <c r="A98" s="25"/>
      <c r="B98" s="28"/>
      <c r="C98" s="7"/>
      <c r="D98" s="11"/>
      <c r="E98" s="8"/>
      <c r="F98" s="8"/>
      <c r="G98" s="8"/>
      <c r="H98" s="11"/>
      <c r="I98" s="7"/>
      <c r="J98" s="7"/>
      <c r="K98" s="7"/>
      <c r="L98" s="7"/>
      <c r="M98" s="7"/>
      <c r="N98" s="8"/>
      <c r="O98" s="8"/>
    </row>
    <row r="99" spans="1:15" ht="43.15" customHeight="1" x14ac:dyDescent="0.3">
      <c r="A99" s="25"/>
      <c r="B99" s="28"/>
      <c r="C99" s="7"/>
      <c r="D99" s="11"/>
      <c r="E99" s="8"/>
      <c r="F99" s="8"/>
      <c r="G99" s="8"/>
      <c r="H99" s="11"/>
      <c r="I99" s="7"/>
      <c r="J99" s="7"/>
      <c r="K99" s="7"/>
      <c r="L99" s="7"/>
      <c r="M99" s="7"/>
      <c r="N99" s="8"/>
      <c r="O99" s="8"/>
    </row>
    <row r="100" spans="1:15" ht="43.15" customHeight="1" x14ac:dyDescent="0.3">
      <c r="A100" s="25"/>
      <c r="B100" s="28"/>
      <c r="C100" s="7"/>
      <c r="D100" s="11"/>
      <c r="E100" s="8"/>
      <c r="F100" s="8"/>
      <c r="G100" s="8"/>
      <c r="H100" s="11"/>
      <c r="I100" s="7"/>
      <c r="J100" s="7"/>
      <c r="K100" s="7"/>
      <c r="L100" s="7"/>
      <c r="M100" s="7"/>
      <c r="N100" s="8"/>
      <c r="O100" s="8"/>
    </row>
    <row r="101" spans="1:15" ht="43.15" customHeight="1" x14ac:dyDescent="0.3">
      <c r="A101" s="25"/>
      <c r="B101" s="28"/>
      <c r="C101" s="7"/>
      <c r="D101" s="11"/>
      <c r="E101" s="8"/>
      <c r="F101" s="8"/>
      <c r="G101" s="8"/>
      <c r="H101" s="11"/>
      <c r="I101" s="7"/>
      <c r="J101" s="7"/>
      <c r="K101" s="7"/>
      <c r="L101" s="7"/>
      <c r="M101" s="7"/>
      <c r="N101" s="8"/>
      <c r="O101" s="8"/>
    </row>
    <row r="102" spans="1:15" ht="43.15" customHeight="1" x14ac:dyDescent="0.3">
      <c r="A102" s="25"/>
      <c r="B102" s="28"/>
      <c r="C102" s="7"/>
      <c r="D102" s="11"/>
      <c r="E102" s="8"/>
      <c r="F102" s="8"/>
      <c r="G102" s="8"/>
      <c r="H102" s="11"/>
      <c r="I102" s="7"/>
      <c r="J102" s="7"/>
      <c r="K102" s="7"/>
      <c r="L102" s="7"/>
      <c r="M102" s="7"/>
      <c r="N102" s="8"/>
      <c r="O102" s="8"/>
    </row>
    <row r="103" spans="1:15" ht="43.15" customHeight="1" x14ac:dyDescent="0.3">
      <c r="A103" s="25"/>
      <c r="B103" s="28"/>
      <c r="C103" s="7"/>
      <c r="D103" s="11"/>
      <c r="E103" s="8"/>
      <c r="F103" s="8"/>
      <c r="G103" s="8"/>
      <c r="H103" s="11"/>
      <c r="I103" s="7"/>
      <c r="J103" s="7"/>
      <c r="K103" s="7"/>
      <c r="L103" s="7"/>
      <c r="M103" s="7"/>
      <c r="N103" s="8"/>
      <c r="O103" s="8"/>
    </row>
    <row r="104" spans="1:15" ht="43.15" customHeight="1" x14ac:dyDescent="0.3">
      <c r="A104" s="25"/>
      <c r="B104" s="28"/>
      <c r="C104" s="7"/>
      <c r="D104" s="11"/>
      <c r="E104" s="8"/>
      <c r="F104" s="8"/>
      <c r="G104" s="8"/>
      <c r="H104" s="11"/>
      <c r="I104" s="7"/>
      <c r="J104" s="7"/>
      <c r="K104" s="7"/>
      <c r="L104" s="7"/>
      <c r="M104" s="7"/>
      <c r="N104" s="8"/>
      <c r="O104" s="8"/>
    </row>
    <row r="105" spans="1:15" ht="43.15" customHeight="1" x14ac:dyDescent="0.3">
      <c r="A105" s="25"/>
      <c r="B105" s="28"/>
      <c r="C105" s="7"/>
      <c r="D105" s="11"/>
      <c r="E105" s="8"/>
      <c r="F105" s="8"/>
      <c r="G105" s="8"/>
      <c r="H105" s="11"/>
      <c r="I105" s="7"/>
      <c r="J105" s="7"/>
      <c r="K105" s="7"/>
      <c r="L105" s="7"/>
      <c r="M105" s="7"/>
      <c r="N105" s="8"/>
      <c r="O105" s="8"/>
    </row>
    <row r="106" spans="1:15" ht="43.15" customHeight="1" x14ac:dyDescent="0.3">
      <c r="A106" s="25"/>
      <c r="B106" s="28"/>
      <c r="C106" s="7"/>
      <c r="D106" s="11"/>
      <c r="E106" s="8"/>
      <c r="F106" s="8"/>
      <c r="G106" s="8"/>
      <c r="H106" s="11"/>
      <c r="I106" s="7"/>
      <c r="J106" s="7"/>
      <c r="K106" s="7"/>
      <c r="L106" s="7"/>
      <c r="M106" s="7"/>
      <c r="N106" s="8"/>
      <c r="O106" s="8"/>
    </row>
    <row r="107" spans="1:15" ht="43.15" customHeight="1" x14ac:dyDescent="0.3">
      <c r="A107" s="25"/>
      <c r="B107" s="28"/>
      <c r="C107" s="7"/>
      <c r="D107" s="11"/>
      <c r="E107" s="8"/>
      <c r="F107" s="8"/>
      <c r="G107" s="8"/>
      <c r="H107" s="11"/>
      <c r="I107" s="7"/>
      <c r="J107" s="7"/>
      <c r="K107" s="7"/>
      <c r="L107" s="7"/>
      <c r="M107" s="7"/>
      <c r="N107" s="8"/>
      <c r="O107" s="8"/>
    </row>
    <row r="108" spans="1:15" ht="43.15" customHeight="1" x14ac:dyDescent="0.3">
      <c r="A108" s="25"/>
      <c r="B108" s="28"/>
      <c r="C108" s="7"/>
      <c r="D108" s="11"/>
      <c r="E108" s="8"/>
      <c r="F108" s="8"/>
      <c r="G108" s="8"/>
      <c r="H108" s="11"/>
      <c r="I108" s="7"/>
      <c r="J108" s="7"/>
      <c r="K108" s="7"/>
      <c r="L108" s="7"/>
      <c r="M108" s="7"/>
      <c r="N108" s="8"/>
      <c r="O108" s="8"/>
    </row>
    <row r="109" spans="1:15" ht="43.15" customHeight="1" x14ac:dyDescent="0.3">
      <c r="A109" s="25"/>
      <c r="B109" s="28"/>
      <c r="C109" s="7"/>
      <c r="D109" s="11"/>
      <c r="E109" s="8"/>
      <c r="F109" s="8"/>
      <c r="G109" s="8"/>
      <c r="H109" s="11"/>
      <c r="I109" s="7"/>
      <c r="J109" s="7"/>
      <c r="K109" s="7"/>
      <c r="L109" s="7"/>
      <c r="M109" s="7"/>
      <c r="N109" s="8"/>
      <c r="O109" s="8"/>
    </row>
    <row r="110" spans="1:15" ht="43.15" customHeight="1" x14ac:dyDescent="0.3">
      <c r="A110" s="25"/>
      <c r="B110" s="28"/>
      <c r="C110" s="7"/>
      <c r="D110" s="11"/>
      <c r="E110" s="8"/>
      <c r="F110" s="8"/>
      <c r="G110" s="8"/>
      <c r="H110" s="11"/>
      <c r="I110" s="7"/>
      <c r="J110" s="7"/>
      <c r="K110" s="7"/>
      <c r="L110" s="7"/>
      <c r="M110" s="7"/>
      <c r="N110" s="8"/>
      <c r="O110" s="8"/>
    </row>
    <row r="111" spans="1:15" ht="43.15" customHeight="1" x14ac:dyDescent="0.3">
      <c r="A111" s="25"/>
      <c r="B111" s="28"/>
      <c r="C111" s="7"/>
      <c r="D111" s="11"/>
      <c r="E111" s="8"/>
      <c r="F111" s="8"/>
      <c r="G111" s="8"/>
      <c r="H111" s="11"/>
      <c r="I111" s="7"/>
      <c r="J111" s="7"/>
      <c r="K111" s="7"/>
      <c r="L111" s="7"/>
      <c r="M111" s="7"/>
      <c r="N111" s="8"/>
      <c r="O111" s="8"/>
    </row>
    <row r="112" spans="1:15" ht="43.15" customHeight="1" x14ac:dyDescent="0.3">
      <c r="A112" s="25"/>
      <c r="B112" s="28"/>
      <c r="C112" s="7"/>
      <c r="D112" s="11"/>
      <c r="E112" s="8"/>
      <c r="F112" s="8"/>
      <c r="G112" s="8"/>
      <c r="H112" s="11"/>
      <c r="I112" s="7"/>
      <c r="J112" s="7"/>
      <c r="K112" s="7"/>
      <c r="L112" s="7"/>
      <c r="M112" s="7"/>
      <c r="N112" s="8"/>
      <c r="O112" s="8"/>
    </row>
    <row r="113" spans="1:15" ht="43.15" customHeight="1" x14ac:dyDescent="0.3">
      <c r="A113" s="25"/>
      <c r="B113" s="28"/>
      <c r="C113" s="7"/>
      <c r="D113" s="11"/>
      <c r="E113" s="8"/>
      <c r="F113" s="8"/>
      <c r="G113" s="8"/>
      <c r="H113" s="11"/>
      <c r="I113" s="7"/>
      <c r="J113" s="7"/>
      <c r="K113" s="7"/>
      <c r="L113" s="7"/>
      <c r="M113" s="7"/>
      <c r="N113" s="8"/>
      <c r="O113" s="8"/>
    </row>
    <row r="114" spans="1:15" ht="43.15" customHeight="1" x14ac:dyDescent="0.3">
      <c r="A114" s="25"/>
      <c r="B114" s="28"/>
      <c r="C114" s="7"/>
      <c r="D114" s="11"/>
      <c r="E114" s="8"/>
      <c r="F114" s="8"/>
      <c r="G114" s="8"/>
      <c r="H114" s="11"/>
      <c r="I114" s="7"/>
      <c r="J114" s="7"/>
      <c r="K114" s="7"/>
      <c r="L114" s="7"/>
      <c r="M114" s="7"/>
      <c r="N114" s="8"/>
      <c r="O114" s="8"/>
    </row>
    <row r="115" spans="1:15" ht="43.15" customHeight="1" x14ac:dyDescent="0.3">
      <c r="A115" s="25"/>
      <c r="B115" s="28"/>
      <c r="C115" s="7"/>
      <c r="D115" s="11"/>
      <c r="E115" s="8"/>
      <c r="F115" s="8"/>
      <c r="G115" s="8"/>
      <c r="H115" s="11"/>
      <c r="I115" s="7"/>
      <c r="J115" s="7"/>
      <c r="K115" s="7"/>
      <c r="L115" s="7"/>
      <c r="M115" s="7"/>
      <c r="N115" s="8"/>
      <c r="O115" s="8"/>
    </row>
    <row r="116" spans="1:15" ht="43.15" customHeight="1" x14ac:dyDescent="0.3">
      <c r="A116" s="25"/>
      <c r="B116" s="28"/>
      <c r="C116" s="7"/>
      <c r="D116" s="11"/>
      <c r="E116" s="8"/>
      <c r="F116" s="8"/>
      <c r="G116" s="8"/>
      <c r="H116" s="11"/>
      <c r="I116" s="7"/>
      <c r="J116" s="7"/>
      <c r="K116" s="7"/>
      <c r="L116" s="7"/>
      <c r="M116" s="7"/>
      <c r="N116" s="8"/>
      <c r="O116" s="8"/>
    </row>
    <row r="117" spans="1:15" ht="43.15" customHeight="1" x14ac:dyDescent="0.3">
      <c r="A117" s="25"/>
      <c r="B117" s="28"/>
      <c r="C117" s="7"/>
      <c r="D117" s="11"/>
      <c r="E117" s="8"/>
      <c r="F117" s="8"/>
      <c r="G117" s="8"/>
      <c r="H117" s="11"/>
      <c r="I117" s="7"/>
      <c r="J117" s="7"/>
      <c r="K117" s="7"/>
      <c r="L117" s="7"/>
      <c r="M117" s="7"/>
      <c r="N117" s="8"/>
      <c r="O117" s="8"/>
    </row>
    <row r="118" spans="1:15" ht="43.15" customHeight="1" x14ac:dyDescent="0.3">
      <c r="A118" s="25"/>
      <c r="B118" s="28"/>
      <c r="C118" s="7"/>
      <c r="D118" s="11"/>
      <c r="E118" s="8"/>
      <c r="F118" s="8"/>
      <c r="G118" s="8"/>
      <c r="H118" s="11"/>
      <c r="I118" s="7"/>
      <c r="J118" s="7"/>
      <c r="K118" s="7"/>
      <c r="L118" s="7"/>
      <c r="M118" s="7"/>
      <c r="N118" s="8"/>
      <c r="O118" s="8"/>
    </row>
    <row r="119" spans="1:15" ht="43.15" customHeight="1" x14ac:dyDescent="0.3">
      <c r="A119" s="25"/>
      <c r="B119" s="28"/>
      <c r="C119" s="7"/>
      <c r="D119" s="11"/>
      <c r="E119" s="8"/>
      <c r="F119" s="8"/>
      <c r="G119" s="8"/>
      <c r="H119" s="11"/>
      <c r="I119" s="7"/>
      <c r="J119" s="7"/>
      <c r="K119" s="7"/>
      <c r="L119" s="7"/>
      <c r="M119" s="7"/>
      <c r="N119" s="8"/>
      <c r="O119" s="8"/>
    </row>
    <row r="120" spans="1:15" ht="43.15" customHeight="1" x14ac:dyDescent="0.3">
      <c r="A120" s="25"/>
      <c r="B120" s="28"/>
      <c r="C120" s="7"/>
      <c r="D120" s="11"/>
      <c r="E120" s="8"/>
      <c r="F120" s="8"/>
      <c r="G120" s="8"/>
      <c r="H120" s="11"/>
      <c r="I120" s="7"/>
      <c r="J120" s="7"/>
      <c r="K120" s="7"/>
      <c r="L120" s="7"/>
      <c r="M120" s="7"/>
      <c r="N120" s="8"/>
      <c r="O120" s="8"/>
    </row>
    <row r="121" spans="1:15" ht="43.15" customHeight="1" x14ac:dyDescent="0.3">
      <c r="A121" s="25"/>
      <c r="B121" s="28"/>
      <c r="C121" s="7"/>
      <c r="D121" s="11"/>
      <c r="E121" s="8"/>
      <c r="F121" s="8"/>
      <c r="G121" s="8"/>
      <c r="H121" s="11"/>
      <c r="I121" s="7"/>
      <c r="J121" s="7"/>
      <c r="K121" s="7"/>
      <c r="L121" s="7"/>
      <c r="M121" s="7"/>
      <c r="N121" s="8"/>
      <c r="O121" s="8"/>
    </row>
    <row r="122" spans="1:15" ht="43.15" customHeight="1" x14ac:dyDescent="0.3">
      <c r="A122" s="25"/>
      <c r="B122" s="28"/>
      <c r="C122" s="7"/>
      <c r="D122" s="11"/>
      <c r="E122" s="8"/>
      <c r="F122" s="8"/>
      <c r="G122" s="8"/>
      <c r="H122" s="11"/>
      <c r="I122" s="7"/>
      <c r="J122" s="7"/>
      <c r="K122" s="7"/>
      <c r="L122" s="7"/>
      <c r="M122" s="7"/>
      <c r="N122" s="8"/>
      <c r="O122" s="8"/>
    </row>
    <row r="123" spans="1:15" ht="43.15" customHeight="1" x14ac:dyDescent="0.3">
      <c r="A123" s="25"/>
      <c r="B123" s="28"/>
      <c r="C123" s="7"/>
      <c r="D123" s="11"/>
      <c r="E123" s="8"/>
      <c r="F123" s="8"/>
      <c r="G123" s="8"/>
      <c r="H123" s="11"/>
      <c r="I123" s="7"/>
      <c r="J123" s="7"/>
      <c r="K123" s="7"/>
      <c r="L123" s="7"/>
      <c r="M123" s="7"/>
      <c r="N123" s="8"/>
      <c r="O123" s="8"/>
    </row>
    <row r="124" spans="1:15" ht="43.15" customHeight="1" x14ac:dyDescent="0.3">
      <c r="A124" s="25"/>
      <c r="B124" s="28"/>
      <c r="C124" s="7"/>
      <c r="D124" s="11"/>
      <c r="E124" s="8"/>
      <c r="F124" s="8"/>
      <c r="G124" s="8"/>
      <c r="H124" s="11"/>
      <c r="I124" s="7"/>
      <c r="J124" s="7"/>
      <c r="K124" s="7"/>
      <c r="L124" s="7"/>
      <c r="M124" s="7"/>
      <c r="N124" s="8"/>
      <c r="O124" s="8"/>
    </row>
    <row r="125" spans="1:15" ht="43.15" customHeight="1" x14ac:dyDescent="0.3">
      <c r="A125" s="25"/>
      <c r="B125" s="28"/>
      <c r="C125" s="7"/>
      <c r="D125" s="11"/>
      <c r="E125" s="8"/>
      <c r="F125" s="8"/>
      <c r="G125" s="8"/>
      <c r="H125" s="11"/>
      <c r="I125" s="7"/>
      <c r="J125" s="7"/>
      <c r="K125" s="7"/>
      <c r="L125" s="7"/>
      <c r="M125" s="7"/>
      <c r="N125" s="8"/>
      <c r="O125" s="8"/>
    </row>
    <row r="126" spans="1:15" ht="43.15" customHeight="1" x14ac:dyDescent="0.3">
      <c r="A126" s="25"/>
      <c r="B126" s="28"/>
      <c r="C126" s="7"/>
      <c r="D126" s="11"/>
      <c r="E126" s="8"/>
      <c r="F126" s="8"/>
      <c r="G126" s="8"/>
      <c r="H126" s="11"/>
      <c r="I126" s="7"/>
      <c r="J126" s="7"/>
      <c r="K126" s="7"/>
      <c r="L126" s="7"/>
      <c r="M126" s="7"/>
      <c r="N126" s="8"/>
      <c r="O126" s="8"/>
    </row>
    <row r="127" spans="1:15" ht="43.15" customHeight="1" x14ac:dyDescent="0.3">
      <c r="A127" s="25"/>
      <c r="B127" s="28"/>
      <c r="C127" s="7"/>
      <c r="D127" s="11"/>
      <c r="E127" s="8"/>
      <c r="F127" s="8"/>
      <c r="G127" s="8"/>
      <c r="H127" s="11"/>
      <c r="I127" s="7"/>
      <c r="J127" s="7"/>
      <c r="K127" s="7"/>
      <c r="L127" s="7"/>
      <c r="M127" s="7"/>
      <c r="N127" s="8"/>
      <c r="O127" s="8"/>
    </row>
    <row r="128" spans="1:15" ht="43.15" customHeight="1" x14ac:dyDescent="0.3">
      <c r="A128" s="25"/>
      <c r="B128" s="28"/>
      <c r="C128" s="7"/>
      <c r="D128" s="11"/>
      <c r="E128" s="8"/>
      <c r="F128" s="8"/>
      <c r="G128" s="8"/>
      <c r="H128" s="11"/>
      <c r="I128" s="7"/>
      <c r="J128" s="7"/>
      <c r="K128" s="7"/>
      <c r="L128" s="7"/>
      <c r="M128" s="7"/>
      <c r="N128" s="8"/>
      <c r="O128" s="8"/>
    </row>
    <row r="129" spans="1:15" ht="43.15" customHeight="1" x14ac:dyDescent="0.3">
      <c r="A129" s="25"/>
      <c r="B129" s="28"/>
      <c r="C129" s="7"/>
      <c r="D129" s="11"/>
      <c r="E129" s="8"/>
      <c r="F129" s="8"/>
      <c r="G129" s="8"/>
      <c r="H129" s="11"/>
      <c r="I129" s="7"/>
      <c r="J129" s="7"/>
      <c r="K129" s="7"/>
      <c r="L129" s="7"/>
      <c r="M129" s="7"/>
      <c r="N129" s="8"/>
      <c r="O129" s="8"/>
    </row>
    <row r="130" spans="1:15" ht="43.15" customHeight="1" x14ac:dyDescent="0.3">
      <c r="A130" s="25"/>
      <c r="B130" s="28"/>
      <c r="C130" s="7"/>
      <c r="D130" s="11"/>
      <c r="E130" s="8"/>
      <c r="F130" s="8"/>
      <c r="G130" s="8"/>
      <c r="H130" s="11"/>
      <c r="I130" s="7"/>
      <c r="J130" s="7"/>
      <c r="K130" s="7"/>
      <c r="L130" s="7"/>
      <c r="M130" s="7"/>
      <c r="N130" s="8"/>
      <c r="O130" s="8"/>
    </row>
    <row r="131" spans="1:15" ht="43.15" customHeight="1" x14ac:dyDescent="0.3">
      <c r="A131" s="25"/>
      <c r="B131" s="28"/>
      <c r="C131" s="7"/>
      <c r="D131" s="11"/>
      <c r="E131" s="8"/>
      <c r="F131" s="8"/>
      <c r="G131" s="8"/>
      <c r="H131" s="11"/>
      <c r="I131" s="7"/>
      <c r="J131" s="7"/>
      <c r="K131" s="7"/>
      <c r="L131" s="7"/>
      <c r="M131" s="7"/>
      <c r="N131" s="8"/>
      <c r="O131" s="8"/>
    </row>
    <row r="132" spans="1:15" ht="43.15" customHeight="1" x14ac:dyDescent="0.3">
      <c r="A132" s="25"/>
      <c r="B132" s="28"/>
      <c r="C132" s="7"/>
      <c r="D132" s="11"/>
      <c r="E132" s="8"/>
      <c r="F132" s="8"/>
      <c r="G132" s="8"/>
      <c r="H132" s="11"/>
      <c r="I132" s="7"/>
      <c r="J132" s="7"/>
      <c r="K132" s="7"/>
      <c r="L132" s="7"/>
      <c r="M132" s="7"/>
      <c r="N132" s="8"/>
      <c r="O132" s="8"/>
    </row>
    <row r="133" spans="1:15" ht="43.15" customHeight="1" x14ac:dyDescent="0.3">
      <c r="A133" s="25"/>
      <c r="B133" s="28"/>
      <c r="C133" s="7"/>
      <c r="D133" s="11"/>
      <c r="E133" s="8"/>
      <c r="F133" s="8"/>
      <c r="G133" s="8"/>
      <c r="H133" s="11"/>
      <c r="I133" s="7"/>
      <c r="J133" s="7"/>
      <c r="K133" s="7"/>
      <c r="L133" s="7"/>
      <c r="M133" s="7"/>
      <c r="N133" s="8"/>
      <c r="O133" s="8"/>
    </row>
    <row r="134" spans="1:15" ht="43.15" customHeight="1" x14ac:dyDescent="0.3">
      <c r="A134" s="25"/>
      <c r="B134" s="28"/>
      <c r="C134" s="7"/>
      <c r="D134" s="11"/>
      <c r="E134" s="8"/>
      <c r="F134" s="8"/>
      <c r="G134" s="8"/>
      <c r="H134" s="11"/>
      <c r="I134" s="7"/>
      <c r="J134" s="7"/>
      <c r="K134" s="7"/>
      <c r="L134" s="7"/>
      <c r="M134" s="7"/>
      <c r="N134" s="8"/>
      <c r="O134" s="8"/>
    </row>
    <row r="135" spans="1:15" ht="43.15" customHeight="1" x14ac:dyDescent="0.3">
      <c r="A135" s="25"/>
      <c r="B135" s="28"/>
      <c r="C135" s="7"/>
      <c r="D135" s="11"/>
      <c r="E135" s="8"/>
      <c r="F135" s="8"/>
      <c r="G135" s="8"/>
      <c r="H135" s="11"/>
      <c r="I135" s="7"/>
      <c r="J135" s="7"/>
      <c r="K135" s="7"/>
      <c r="L135" s="7"/>
      <c r="M135" s="7"/>
      <c r="N135" s="8"/>
      <c r="O135" s="8"/>
    </row>
    <row r="136" spans="1:15" ht="43.15" customHeight="1" x14ac:dyDescent="0.3">
      <c r="A136" s="25"/>
      <c r="B136" s="28"/>
      <c r="C136" s="7"/>
      <c r="D136" s="11"/>
      <c r="E136" s="8"/>
      <c r="F136" s="8"/>
      <c r="G136" s="8"/>
      <c r="H136" s="11"/>
      <c r="I136" s="7"/>
      <c r="J136" s="7"/>
      <c r="K136" s="7"/>
      <c r="L136" s="7"/>
      <c r="M136" s="7"/>
      <c r="N136" s="8"/>
      <c r="O136" s="8"/>
    </row>
    <row r="137" spans="1:15" ht="43.15" customHeight="1" x14ac:dyDescent="0.3">
      <c r="A137" s="25"/>
      <c r="B137" s="28"/>
      <c r="C137" s="7"/>
      <c r="D137" s="11"/>
      <c r="E137" s="8"/>
      <c r="F137" s="8"/>
      <c r="G137" s="8"/>
      <c r="H137" s="11"/>
      <c r="I137" s="7"/>
      <c r="J137" s="7"/>
      <c r="K137" s="7"/>
      <c r="L137" s="7"/>
      <c r="M137" s="7"/>
      <c r="N137" s="8"/>
      <c r="O137" s="8"/>
    </row>
    <row r="138" spans="1:15" ht="43.15" customHeight="1" x14ac:dyDescent="0.3">
      <c r="A138" s="25"/>
      <c r="B138" s="28"/>
      <c r="C138" s="7"/>
      <c r="D138" s="11"/>
      <c r="E138" s="8"/>
      <c r="F138" s="8"/>
      <c r="G138" s="8"/>
      <c r="H138" s="11"/>
      <c r="I138" s="7"/>
      <c r="J138" s="7"/>
      <c r="K138" s="7"/>
      <c r="L138" s="7"/>
      <c r="M138" s="7"/>
      <c r="N138" s="8"/>
      <c r="O138" s="8"/>
    </row>
    <row r="139" spans="1:15" ht="43.15" customHeight="1" x14ac:dyDescent="0.3">
      <c r="A139" s="25"/>
      <c r="B139" s="28"/>
      <c r="C139" s="7"/>
      <c r="D139" s="11"/>
      <c r="E139" s="8"/>
      <c r="F139" s="8"/>
      <c r="G139" s="8"/>
      <c r="H139" s="11"/>
      <c r="I139" s="7"/>
      <c r="J139" s="7"/>
      <c r="K139" s="7"/>
      <c r="L139" s="7"/>
      <c r="M139" s="7"/>
      <c r="N139" s="8"/>
      <c r="O139" s="8"/>
    </row>
    <row r="140" spans="1:15" ht="43.15" customHeight="1" x14ac:dyDescent="0.3">
      <c r="A140" s="25"/>
      <c r="B140" s="28"/>
      <c r="C140" s="7"/>
      <c r="D140" s="11"/>
      <c r="E140" s="8"/>
      <c r="F140" s="8"/>
      <c r="G140" s="8"/>
      <c r="H140" s="11"/>
      <c r="I140" s="7"/>
      <c r="J140" s="7"/>
      <c r="K140" s="7"/>
      <c r="L140" s="7"/>
      <c r="M140" s="7"/>
      <c r="N140" s="8"/>
      <c r="O140" s="8"/>
    </row>
    <row r="141" spans="1:15" ht="43.15" customHeight="1" x14ac:dyDescent="0.3">
      <c r="A141" s="25"/>
      <c r="B141" s="28"/>
      <c r="C141" s="7"/>
      <c r="D141" s="11"/>
      <c r="E141" s="8"/>
      <c r="F141" s="8"/>
      <c r="G141" s="8"/>
      <c r="H141" s="11"/>
      <c r="I141" s="7"/>
      <c r="J141" s="7"/>
      <c r="K141" s="7"/>
      <c r="L141" s="7"/>
      <c r="M141" s="7"/>
      <c r="N141" s="8"/>
      <c r="O141" s="8"/>
    </row>
    <row r="142" spans="1:15" ht="43.15" customHeight="1" x14ac:dyDescent="0.3">
      <c r="A142" s="25"/>
      <c r="B142" s="28"/>
      <c r="C142" s="7"/>
      <c r="D142" s="11"/>
      <c r="E142" s="8"/>
      <c r="F142" s="8"/>
      <c r="G142" s="8"/>
      <c r="H142" s="11"/>
      <c r="I142" s="7"/>
      <c r="J142" s="7"/>
      <c r="K142" s="7"/>
      <c r="L142" s="7"/>
      <c r="M142" s="7"/>
      <c r="N142" s="8"/>
      <c r="O142" s="8"/>
    </row>
    <row r="143" spans="1:15" ht="43.15" customHeight="1" x14ac:dyDescent="0.3">
      <c r="A143" s="25"/>
      <c r="B143" s="28"/>
      <c r="C143" s="7"/>
      <c r="D143" s="11"/>
      <c r="E143" s="8"/>
      <c r="F143" s="8"/>
      <c r="G143" s="8"/>
      <c r="H143" s="11"/>
      <c r="I143" s="7"/>
      <c r="J143" s="7"/>
      <c r="K143" s="7"/>
      <c r="L143" s="7"/>
      <c r="M143" s="7"/>
      <c r="N143" s="8"/>
      <c r="O143" s="8"/>
    </row>
    <row r="144" spans="1:15" ht="43.15" customHeight="1" x14ac:dyDescent="0.3">
      <c r="A144" s="25"/>
      <c r="B144" s="28"/>
      <c r="C144" s="7"/>
      <c r="D144" s="11"/>
      <c r="E144" s="8"/>
      <c r="F144" s="8"/>
      <c r="G144" s="8"/>
      <c r="H144" s="11"/>
      <c r="I144" s="7"/>
      <c r="J144" s="7"/>
      <c r="K144" s="7"/>
      <c r="L144" s="7"/>
      <c r="M144" s="7"/>
      <c r="N144" s="8"/>
      <c r="O144" s="8"/>
    </row>
    <row r="145" spans="1:15" ht="43.15" customHeight="1" x14ac:dyDescent="0.3">
      <c r="A145" s="25"/>
      <c r="B145" s="28"/>
      <c r="C145" s="7"/>
      <c r="D145" s="11"/>
      <c r="E145" s="8"/>
      <c r="F145" s="8"/>
      <c r="G145" s="8"/>
      <c r="H145" s="11"/>
      <c r="I145" s="7"/>
      <c r="J145" s="7"/>
      <c r="K145" s="7"/>
      <c r="L145" s="7"/>
      <c r="M145" s="7"/>
      <c r="N145" s="8"/>
      <c r="O145" s="8"/>
    </row>
    <row r="146" spans="1:15" ht="43.15" customHeight="1" x14ac:dyDescent="0.3">
      <c r="A146" s="25"/>
      <c r="B146" s="28"/>
      <c r="C146" s="7"/>
      <c r="D146" s="11"/>
      <c r="E146" s="8"/>
      <c r="F146" s="8"/>
      <c r="G146" s="8"/>
      <c r="H146" s="11"/>
      <c r="I146" s="7"/>
      <c r="J146" s="7"/>
      <c r="K146" s="7"/>
      <c r="L146" s="7"/>
      <c r="M146" s="7"/>
      <c r="N146" s="8"/>
      <c r="O146" s="8"/>
    </row>
    <row r="147" spans="1:15" ht="43.15" customHeight="1" x14ac:dyDescent="0.3">
      <c r="A147" s="25"/>
      <c r="B147" s="28"/>
      <c r="C147" s="7"/>
      <c r="D147" s="11"/>
      <c r="E147" s="8"/>
      <c r="F147" s="8"/>
      <c r="G147" s="8"/>
      <c r="H147" s="11"/>
      <c r="I147" s="7"/>
      <c r="J147" s="7"/>
      <c r="K147" s="7"/>
      <c r="L147" s="7"/>
      <c r="M147" s="7"/>
      <c r="N147" s="8"/>
      <c r="O147" s="8"/>
    </row>
    <row r="148" spans="1:15" ht="43.15" customHeight="1" x14ac:dyDescent="0.3">
      <c r="A148" s="25"/>
      <c r="B148" s="28"/>
      <c r="C148" s="7"/>
      <c r="D148" s="11"/>
      <c r="E148" s="8"/>
      <c r="F148" s="8"/>
      <c r="G148" s="8"/>
      <c r="H148" s="11"/>
      <c r="I148" s="7"/>
      <c r="J148" s="7"/>
      <c r="K148" s="7"/>
      <c r="L148" s="7"/>
      <c r="M148" s="7"/>
      <c r="N148" s="8"/>
      <c r="O148" s="8"/>
    </row>
    <row r="149" spans="1:15" ht="43.15" customHeight="1" x14ac:dyDescent="0.3">
      <c r="A149" s="25"/>
      <c r="B149" s="28"/>
      <c r="C149" s="7"/>
      <c r="D149" s="11"/>
      <c r="E149" s="8"/>
      <c r="F149" s="8"/>
      <c r="G149" s="8"/>
      <c r="H149" s="11"/>
      <c r="I149" s="7"/>
      <c r="J149" s="7"/>
      <c r="K149" s="7"/>
      <c r="L149" s="7"/>
      <c r="M149" s="7"/>
      <c r="N149" s="8"/>
      <c r="O149" s="8"/>
    </row>
    <row r="150" spans="1:15" ht="43.15" customHeight="1" x14ac:dyDescent="0.3">
      <c r="A150" s="25"/>
      <c r="B150" s="28"/>
      <c r="C150" s="7"/>
      <c r="D150" s="11"/>
      <c r="E150" s="8"/>
      <c r="F150" s="8"/>
      <c r="G150" s="8"/>
      <c r="H150" s="11"/>
      <c r="I150" s="7"/>
      <c r="J150" s="7"/>
      <c r="K150" s="7"/>
      <c r="L150" s="7"/>
      <c r="M150" s="7"/>
      <c r="N150" s="8"/>
      <c r="O150" s="8"/>
    </row>
    <row r="151" spans="1:15" ht="43.15" customHeight="1" x14ac:dyDescent="0.3">
      <c r="A151" s="25"/>
      <c r="B151" s="28"/>
      <c r="C151" s="7"/>
      <c r="D151" s="11"/>
      <c r="E151" s="8"/>
      <c r="F151" s="8"/>
      <c r="G151" s="8"/>
      <c r="H151" s="11"/>
      <c r="I151" s="7"/>
      <c r="J151" s="7"/>
      <c r="K151" s="7"/>
      <c r="L151" s="7"/>
      <c r="M151" s="7"/>
      <c r="N151" s="8"/>
      <c r="O151" s="8"/>
    </row>
    <row r="152" spans="1:15" ht="43.15" customHeight="1" x14ac:dyDescent="0.3">
      <c r="A152" s="25"/>
      <c r="B152" s="28"/>
      <c r="C152" s="7"/>
      <c r="D152" s="11"/>
      <c r="E152" s="8"/>
      <c r="F152" s="8"/>
      <c r="G152" s="8"/>
      <c r="H152" s="11"/>
      <c r="I152" s="7"/>
      <c r="J152" s="7"/>
      <c r="K152" s="7"/>
      <c r="L152" s="7"/>
      <c r="M152" s="7"/>
      <c r="N152" s="8"/>
      <c r="O152" s="8"/>
    </row>
    <row r="153" spans="1:15" ht="43.15" customHeight="1" x14ac:dyDescent="0.3">
      <c r="A153" s="25"/>
      <c r="B153" s="28"/>
      <c r="C153" s="7"/>
      <c r="D153" s="11"/>
      <c r="E153" s="8"/>
      <c r="F153" s="8"/>
      <c r="G153" s="8"/>
      <c r="H153" s="11"/>
      <c r="I153" s="7"/>
      <c r="J153" s="7"/>
      <c r="K153" s="7"/>
      <c r="L153" s="7"/>
      <c r="M153" s="7"/>
      <c r="N153" s="8"/>
      <c r="O153" s="8"/>
    </row>
    <row r="154" spans="1:15" ht="43.15" customHeight="1" x14ac:dyDescent="0.3">
      <c r="A154" s="25"/>
      <c r="B154" s="28"/>
      <c r="C154" s="7"/>
      <c r="D154" s="11"/>
      <c r="E154" s="8"/>
      <c r="F154" s="8"/>
      <c r="G154" s="8"/>
      <c r="H154" s="11"/>
      <c r="I154" s="7"/>
      <c r="J154" s="7"/>
      <c r="K154" s="7"/>
      <c r="L154" s="7"/>
      <c r="M154" s="7"/>
      <c r="N154" s="8"/>
      <c r="O154" s="8"/>
    </row>
    <row r="155" spans="1:15" ht="43.15" customHeight="1" x14ac:dyDescent="0.3">
      <c r="A155" s="25"/>
      <c r="B155" s="28"/>
      <c r="C155" s="7"/>
      <c r="D155" s="11"/>
      <c r="E155" s="8"/>
      <c r="F155" s="8"/>
      <c r="G155" s="8"/>
      <c r="H155" s="11"/>
      <c r="I155" s="7"/>
      <c r="J155" s="7"/>
      <c r="K155" s="7"/>
      <c r="L155" s="7"/>
      <c r="M155" s="7"/>
      <c r="N155" s="8"/>
      <c r="O155" s="8"/>
    </row>
    <row r="156" spans="1:15" ht="43.15" customHeight="1" x14ac:dyDescent="0.3">
      <c r="A156" s="25"/>
      <c r="B156" s="28"/>
      <c r="C156" s="7"/>
      <c r="D156" s="11"/>
      <c r="E156" s="8"/>
      <c r="F156" s="8"/>
      <c r="G156" s="8"/>
      <c r="H156" s="11"/>
      <c r="I156" s="7"/>
      <c r="J156" s="7"/>
      <c r="K156" s="7"/>
      <c r="L156" s="7"/>
      <c r="M156" s="7"/>
      <c r="N156" s="8"/>
      <c r="O156" s="8"/>
    </row>
    <row r="157" spans="1:15" ht="43.15" customHeight="1" x14ac:dyDescent="0.3">
      <c r="A157" s="25"/>
      <c r="B157" s="28"/>
      <c r="C157" s="7"/>
      <c r="D157" s="11"/>
      <c r="E157" s="8"/>
      <c r="F157" s="8"/>
      <c r="G157" s="8"/>
      <c r="H157" s="11"/>
      <c r="I157" s="7"/>
      <c r="J157" s="7"/>
      <c r="K157" s="7"/>
      <c r="L157" s="7"/>
      <c r="M157" s="7"/>
      <c r="N157" s="8"/>
      <c r="O157" s="8"/>
    </row>
    <row r="158" spans="1:15" ht="43.15" customHeight="1" x14ac:dyDescent="0.3">
      <c r="A158" s="25"/>
      <c r="B158" s="28"/>
      <c r="C158" s="7"/>
      <c r="D158" s="11"/>
      <c r="E158" s="8"/>
      <c r="F158" s="8"/>
      <c r="G158" s="8"/>
      <c r="H158" s="11"/>
      <c r="I158" s="7"/>
      <c r="J158" s="7"/>
      <c r="K158" s="7"/>
      <c r="L158" s="7"/>
      <c r="M158" s="7"/>
      <c r="N158" s="8"/>
      <c r="O158" s="8"/>
    </row>
    <row r="159" spans="1:15" ht="43.15" customHeight="1" x14ac:dyDescent="0.3">
      <c r="A159" s="25"/>
      <c r="B159" s="28"/>
      <c r="C159" s="7"/>
      <c r="D159" s="11"/>
      <c r="E159" s="8"/>
      <c r="F159" s="8"/>
      <c r="G159" s="8"/>
      <c r="H159" s="11"/>
      <c r="I159" s="7"/>
      <c r="J159" s="7"/>
      <c r="K159" s="7"/>
      <c r="L159" s="7"/>
      <c r="M159" s="7"/>
      <c r="N159" s="8"/>
      <c r="O159" s="8"/>
    </row>
    <row r="160" spans="1:15" ht="43.15" customHeight="1" x14ac:dyDescent="0.3">
      <c r="A160" s="25"/>
      <c r="B160" s="28"/>
      <c r="C160" s="7"/>
      <c r="D160" s="11"/>
      <c r="E160" s="8"/>
      <c r="F160" s="8"/>
      <c r="G160" s="8"/>
      <c r="H160" s="8"/>
      <c r="I160" s="7"/>
      <c r="J160" s="7"/>
      <c r="K160" s="7"/>
      <c r="L160" s="7"/>
      <c r="M160" s="7"/>
      <c r="N160" s="8"/>
      <c r="O160" s="8"/>
    </row>
    <row r="161" spans="1:15" ht="43.15" customHeight="1" x14ac:dyDescent="0.3">
      <c r="A161" s="25"/>
      <c r="B161" s="28"/>
      <c r="C161" s="7"/>
      <c r="D161" s="11"/>
      <c r="E161" s="8"/>
      <c r="F161" s="8"/>
      <c r="G161" s="8"/>
      <c r="H161" s="8"/>
      <c r="I161" s="7"/>
      <c r="J161" s="7"/>
      <c r="K161" s="7"/>
      <c r="L161" s="7"/>
      <c r="M161" s="7"/>
      <c r="N161" s="8"/>
      <c r="O161" s="8"/>
    </row>
    <row r="162" spans="1:15" ht="43.15" customHeight="1" x14ac:dyDescent="0.3">
      <c r="A162" s="25"/>
      <c r="B162" s="28"/>
      <c r="C162" s="7"/>
      <c r="D162" s="11"/>
      <c r="E162" s="8"/>
      <c r="F162" s="8"/>
      <c r="G162" s="8"/>
      <c r="H162" s="8"/>
      <c r="I162" s="7"/>
      <c r="J162" s="7"/>
      <c r="K162" s="7"/>
      <c r="L162" s="7"/>
      <c r="M162" s="7"/>
      <c r="N162" s="8"/>
      <c r="O162" s="8"/>
    </row>
    <row r="163" spans="1:15" ht="43.15" customHeight="1" x14ac:dyDescent="0.3">
      <c r="A163" s="25"/>
      <c r="B163" s="28"/>
      <c r="C163" s="7"/>
      <c r="D163" s="11"/>
      <c r="E163" s="8"/>
      <c r="F163" s="8"/>
      <c r="G163" s="8"/>
      <c r="H163" s="8"/>
      <c r="I163" s="7"/>
      <c r="J163" s="7"/>
      <c r="K163" s="7"/>
      <c r="L163" s="7"/>
      <c r="M163" s="7"/>
      <c r="N163" s="8"/>
      <c r="O163" s="8"/>
    </row>
    <row r="164" spans="1:15" ht="43.15" customHeight="1" x14ac:dyDescent="0.3">
      <c r="A164" s="25"/>
      <c r="B164" s="28"/>
      <c r="C164" s="7"/>
      <c r="D164" s="11"/>
      <c r="E164" s="8"/>
      <c r="F164" s="8"/>
      <c r="G164" s="8"/>
      <c r="H164" s="8"/>
      <c r="I164" s="7"/>
      <c r="J164" s="7"/>
      <c r="K164" s="7"/>
      <c r="L164" s="7"/>
      <c r="M164" s="7"/>
      <c r="N164" s="8"/>
      <c r="O164" s="8"/>
    </row>
    <row r="165" spans="1:15" ht="43.15" customHeight="1" x14ac:dyDescent="0.3">
      <c r="A165" s="25"/>
      <c r="B165" s="28"/>
      <c r="C165" s="7"/>
      <c r="D165" s="11"/>
      <c r="E165" s="8"/>
      <c r="F165" s="8"/>
      <c r="G165" s="8"/>
      <c r="H165" s="8"/>
      <c r="I165" s="7"/>
      <c r="J165" s="7"/>
      <c r="K165" s="7"/>
      <c r="L165" s="7"/>
      <c r="M165" s="7"/>
      <c r="N165" s="8"/>
      <c r="O165" s="8"/>
    </row>
    <row r="166" spans="1:15" ht="43.15" customHeight="1" x14ac:dyDescent="0.3">
      <c r="A166" s="25"/>
      <c r="B166" s="28"/>
      <c r="C166" s="7"/>
      <c r="D166" s="11"/>
      <c r="E166" s="8"/>
      <c r="F166" s="8"/>
      <c r="G166" s="8"/>
      <c r="H166" s="8"/>
      <c r="I166" s="7"/>
      <c r="J166" s="7"/>
      <c r="K166" s="7"/>
      <c r="L166" s="7"/>
      <c r="M166" s="7"/>
      <c r="N166" s="8"/>
      <c r="O166" s="8"/>
    </row>
    <row r="167" spans="1:15" ht="43.15" customHeight="1" x14ac:dyDescent="0.3">
      <c r="A167" s="25"/>
      <c r="B167" s="28"/>
      <c r="C167" s="7"/>
      <c r="D167" s="11"/>
      <c r="E167" s="8"/>
      <c r="F167" s="8"/>
      <c r="G167" s="8"/>
      <c r="H167" s="8"/>
      <c r="I167" s="7"/>
      <c r="J167" s="7"/>
      <c r="K167" s="7"/>
      <c r="L167" s="7"/>
      <c r="M167" s="7"/>
      <c r="N167" s="8"/>
      <c r="O167" s="8"/>
    </row>
    <row r="168" spans="1:15" ht="43.15" customHeight="1" x14ac:dyDescent="0.3">
      <c r="A168" s="25"/>
      <c r="B168" s="28"/>
      <c r="C168" s="7"/>
      <c r="D168" s="11"/>
      <c r="E168" s="8"/>
      <c r="F168" s="8"/>
      <c r="G168" s="8"/>
      <c r="H168" s="8"/>
      <c r="I168" s="7"/>
      <c r="J168" s="7"/>
      <c r="K168" s="7"/>
      <c r="L168" s="7"/>
      <c r="M168" s="7"/>
      <c r="N168" s="8"/>
      <c r="O168" s="8"/>
    </row>
    <row r="169" spans="1:15" ht="43.15" customHeight="1" x14ac:dyDescent="0.3">
      <c r="A169" s="25"/>
      <c r="B169" s="28"/>
      <c r="C169" s="7"/>
      <c r="D169" s="11"/>
      <c r="E169" s="8"/>
      <c r="F169" s="8"/>
      <c r="G169" s="8"/>
      <c r="H169" s="8"/>
      <c r="I169" s="7"/>
      <c r="J169" s="7"/>
      <c r="K169" s="7"/>
      <c r="L169" s="7"/>
      <c r="M169" s="7"/>
      <c r="N169" s="8"/>
      <c r="O169" s="8"/>
    </row>
    <row r="170" spans="1:15" ht="43.15" customHeight="1" x14ac:dyDescent="0.3">
      <c r="A170" s="25"/>
      <c r="B170" s="28"/>
      <c r="C170" s="7"/>
      <c r="D170" s="11"/>
      <c r="E170" s="8"/>
      <c r="F170" s="8"/>
      <c r="G170" s="8"/>
      <c r="H170" s="8"/>
      <c r="I170" s="7"/>
      <c r="J170" s="7"/>
      <c r="K170" s="7"/>
      <c r="L170" s="7"/>
      <c r="M170" s="7"/>
      <c r="N170" s="8"/>
      <c r="O170" s="8"/>
    </row>
    <row r="171" spans="1:15" ht="43.15" customHeight="1" x14ac:dyDescent="0.3">
      <c r="A171" s="25"/>
      <c r="B171" s="28"/>
      <c r="C171" s="7"/>
      <c r="D171" s="11"/>
      <c r="E171" s="8"/>
      <c r="F171" s="8"/>
      <c r="G171" s="8"/>
      <c r="H171" s="8"/>
      <c r="I171" s="7"/>
      <c r="J171" s="7"/>
      <c r="K171" s="7"/>
      <c r="L171" s="7"/>
      <c r="M171" s="7"/>
      <c r="N171" s="8"/>
      <c r="O171" s="8"/>
    </row>
    <row r="172" spans="1:15" ht="43.15" customHeight="1" x14ac:dyDescent="0.3">
      <c r="A172" s="25"/>
      <c r="B172" s="28"/>
      <c r="C172" s="7"/>
      <c r="D172" s="11"/>
      <c r="E172" s="8"/>
      <c r="F172" s="8"/>
      <c r="G172" s="8"/>
      <c r="H172" s="8"/>
      <c r="I172" s="7"/>
      <c r="J172" s="7"/>
      <c r="K172" s="7"/>
      <c r="L172" s="7"/>
      <c r="M172" s="7"/>
      <c r="N172" s="8"/>
      <c r="O172" s="8"/>
    </row>
    <row r="173" spans="1:15" ht="43.15" customHeight="1" x14ac:dyDescent="0.3">
      <c r="A173" s="25"/>
      <c r="B173" s="28"/>
      <c r="C173" s="7"/>
      <c r="D173" s="11"/>
      <c r="E173" s="8"/>
      <c r="F173" s="8"/>
      <c r="G173" s="8"/>
      <c r="H173" s="8"/>
      <c r="I173" s="7"/>
      <c r="J173" s="7"/>
      <c r="K173" s="7"/>
      <c r="L173" s="7"/>
      <c r="M173" s="7"/>
      <c r="N173" s="8"/>
      <c r="O173" s="8"/>
    </row>
    <row r="174" spans="1:15" ht="43.15" customHeight="1" x14ac:dyDescent="0.3">
      <c r="A174" s="25"/>
      <c r="B174" s="28"/>
      <c r="C174" s="7"/>
      <c r="D174" s="11"/>
      <c r="E174" s="8"/>
      <c r="F174" s="8"/>
      <c r="G174" s="8"/>
      <c r="H174" s="8"/>
      <c r="I174" s="7"/>
      <c r="J174" s="7"/>
      <c r="K174" s="7"/>
      <c r="L174" s="7"/>
      <c r="M174" s="7"/>
      <c r="N174" s="8"/>
      <c r="O174" s="8"/>
    </row>
    <row r="175" spans="1:15" ht="43.15" customHeight="1" x14ac:dyDescent="0.3">
      <c r="A175" s="25"/>
      <c r="B175" s="28"/>
      <c r="C175" s="7"/>
      <c r="D175" s="11"/>
      <c r="E175" s="8"/>
      <c r="F175" s="8"/>
      <c r="G175" s="8"/>
      <c r="H175" s="8"/>
      <c r="I175" s="7"/>
      <c r="J175" s="7"/>
      <c r="K175" s="7"/>
      <c r="L175" s="7"/>
      <c r="M175" s="7"/>
      <c r="N175" s="8"/>
      <c r="O175" s="8"/>
    </row>
    <row r="176" spans="1:15" ht="43.15" customHeight="1" x14ac:dyDescent="0.3">
      <c r="A176" s="25"/>
      <c r="B176" s="28"/>
      <c r="C176" s="7"/>
      <c r="D176" s="11"/>
      <c r="E176" s="8"/>
      <c r="F176" s="8"/>
      <c r="G176" s="8"/>
      <c r="H176" s="8"/>
      <c r="I176" s="7"/>
      <c r="J176" s="7"/>
      <c r="K176" s="7"/>
      <c r="L176" s="7"/>
      <c r="M176" s="7"/>
      <c r="N176" s="8"/>
      <c r="O176" s="8"/>
    </row>
    <row r="177" spans="1:15" ht="43.15" customHeight="1" x14ac:dyDescent="0.3">
      <c r="A177" s="25"/>
      <c r="B177" s="28"/>
      <c r="C177" s="7"/>
      <c r="D177" s="11"/>
      <c r="E177" s="8"/>
      <c r="F177" s="8"/>
      <c r="G177" s="8"/>
      <c r="H177" s="8"/>
      <c r="I177" s="7"/>
      <c r="J177" s="7"/>
      <c r="K177" s="7"/>
      <c r="L177" s="7"/>
      <c r="M177" s="7"/>
      <c r="N177" s="8"/>
      <c r="O177" s="8"/>
    </row>
    <row r="178" spans="1:15" ht="43.15" customHeight="1" x14ac:dyDescent="0.3">
      <c r="A178" s="25"/>
      <c r="B178" s="28"/>
      <c r="C178" s="7"/>
      <c r="D178" s="11"/>
      <c r="E178" s="8"/>
      <c r="F178" s="8"/>
      <c r="G178" s="8"/>
      <c r="H178" s="8"/>
      <c r="I178" s="7"/>
      <c r="J178" s="7"/>
      <c r="K178" s="7"/>
      <c r="L178" s="7"/>
      <c r="M178" s="7"/>
      <c r="N178" s="8"/>
      <c r="O178" s="8"/>
    </row>
    <row r="179" spans="1:15" ht="43.15" customHeight="1" x14ac:dyDescent="0.3">
      <c r="A179" s="25"/>
      <c r="B179" s="28"/>
      <c r="C179" s="7"/>
      <c r="D179" s="11"/>
      <c r="E179" s="8"/>
      <c r="F179" s="8"/>
      <c r="G179" s="8"/>
      <c r="H179" s="8"/>
      <c r="I179" s="7"/>
      <c r="J179" s="7"/>
      <c r="K179" s="7"/>
      <c r="L179" s="7"/>
      <c r="M179" s="7"/>
      <c r="N179" s="8"/>
      <c r="O179" s="8"/>
    </row>
    <row r="180" spans="1:15" ht="43.15" customHeight="1" x14ac:dyDescent="0.3">
      <c r="A180" s="25"/>
      <c r="B180" s="28"/>
      <c r="C180" s="7"/>
      <c r="D180" s="11"/>
      <c r="E180" s="8"/>
      <c r="F180" s="8"/>
      <c r="G180" s="8"/>
      <c r="H180" s="8"/>
      <c r="I180" s="7"/>
      <c r="J180" s="7"/>
      <c r="K180" s="7"/>
      <c r="L180" s="7"/>
      <c r="M180" s="7"/>
      <c r="N180" s="8"/>
      <c r="O180" s="8"/>
    </row>
    <row r="181" spans="1:15" ht="43.15" customHeight="1" x14ac:dyDescent="0.3">
      <c r="A181" s="25"/>
      <c r="B181" s="28"/>
      <c r="C181" s="7"/>
      <c r="D181" s="11"/>
      <c r="E181" s="8"/>
      <c r="F181" s="8"/>
      <c r="G181" s="8"/>
      <c r="H181" s="8"/>
      <c r="I181" s="7"/>
      <c r="J181" s="7"/>
      <c r="K181" s="7"/>
      <c r="L181" s="7"/>
      <c r="M181" s="7"/>
      <c r="N181" s="8"/>
      <c r="O181" s="8"/>
    </row>
    <row r="182" spans="1:15" ht="43.15" customHeight="1" x14ac:dyDescent="0.3">
      <c r="A182" s="25"/>
      <c r="B182" s="28"/>
      <c r="C182" s="7"/>
      <c r="D182" s="11"/>
      <c r="E182" s="8"/>
      <c r="F182" s="8"/>
      <c r="G182" s="8"/>
      <c r="H182" s="8"/>
      <c r="I182" s="7"/>
      <c r="J182" s="7"/>
      <c r="K182" s="7"/>
      <c r="L182" s="7"/>
      <c r="M182" s="7"/>
      <c r="N182" s="8"/>
      <c r="O182" s="8"/>
    </row>
    <row r="183" spans="1:15" ht="43.15" customHeight="1" x14ac:dyDescent="0.3">
      <c r="A183" s="25"/>
      <c r="B183" s="28"/>
      <c r="C183" s="7"/>
      <c r="D183" s="11"/>
      <c r="E183" s="8"/>
      <c r="F183" s="8"/>
      <c r="G183" s="8"/>
      <c r="H183" s="8"/>
      <c r="I183" s="7"/>
      <c r="J183" s="7"/>
      <c r="K183" s="7"/>
      <c r="L183" s="7"/>
      <c r="M183" s="7"/>
      <c r="N183" s="8"/>
      <c r="O183" s="8"/>
    </row>
    <row r="184" spans="1:15" ht="43.15" customHeight="1" x14ac:dyDescent="0.3">
      <c r="A184" s="25"/>
      <c r="B184" s="28"/>
      <c r="C184" s="7"/>
      <c r="D184" s="11"/>
      <c r="E184" s="8"/>
      <c r="F184" s="8"/>
      <c r="G184" s="8"/>
      <c r="H184" s="8"/>
      <c r="I184" s="7"/>
      <c r="J184" s="7"/>
      <c r="K184" s="7"/>
      <c r="L184" s="7"/>
      <c r="M184" s="7"/>
      <c r="N184" s="8"/>
      <c r="O184" s="8"/>
    </row>
    <row r="185" spans="1:15" ht="43.15" customHeight="1" x14ac:dyDescent="0.3">
      <c r="A185" s="25"/>
      <c r="B185" s="28"/>
      <c r="C185" s="7"/>
      <c r="D185" s="11"/>
      <c r="E185" s="8"/>
      <c r="F185" s="8"/>
      <c r="G185" s="8"/>
      <c r="H185" s="8"/>
      <c r="I185" s="7"/>
      <c r="J185" s="7"/>
      <c r="K185" s="7"/>
      <c r="L185" s="7"/>
      <c r="M185" s="7"/>
      <c r="N185" s="8"/>
      <c r="O185" s="8"/>
    </row>
    <row r="186" spans="1:15" ht="43.15" customHeight="1" x14ac:dyDescent="0.3">
      <c r="A186" s="25"/>
      <c r="B186" s="28"/>
      <c r="C186" s="7"/>
      <c r="D186" s="11"/>
      <c r="E186" s="8"/>
      <c r="F186" s="8"/>
      <c r="G186" s="8"/>
      <c r="H186" s="8"/>
      <c r="I186" s="7"/>
      <c r="J186" s="7"/>
      <c r="K186" s="7"/>
      <c r="L186" s="7"/>
      <c r="M186" s="7"/>
      <c r="N186" s="8"/>
      <c r="O186" s="8"/>
    </row>
    <row r="187" spans="1:15" ht="43.15" customHeight="1" x14ac:dyDescent="0.3">
      <c r="A187" s="25"/>
      <c r="B187" s="28"/>
      <c r="C187" s="7"/>
      <c r="D187" s="11"/>
      <c r="E187" s="8"/>
      <c r="F187" s="8"/>
      <c r="G187" s="8"/>
      <c r="H187" s="8"/>
      <c r="I187" s="7"/>
      <c r="J187" s="7"/>
      <c r="K187" s="7"/>
      <c r="L187" s="7"/>
      <c r="M187" s="7"/>
      <c r="N187" s="8"/>
      <c r="O187" s="8"/>
    </row>
    <row r="188" spans="1:15" ht="43.15" customHeight="1" x14ac:dyDescent="0.3">
      <c r="A188" s="25"/>
      <c r="B188" s="28"/>
      <c r="C188" s="7"/>
      <c r="D188" s="11"/>
      <c r="E188" s="8"/>
      <c r="F188" s="8"/>
      <c r="G188" s="8"/>
      <c r="H188" s="8"/>
      <c r="I188" s="7"/>
      <c r="J188" s="7"/>
      <c r="K188" s="7"/>
      <c r="L188" s="7"/>
      <c r="M188" s="7"/>
      <c r="N188" s="8"/>
      <c r="O188" s="8"/>
    </row>
    <row r="189" spans="1:15" ht="43.15" customHeight="1" x14ac:dyDescent="0.3">
      <c r="A189" s="25"/>
      <c r="B189" s="28"/>
      <c r="C189" s="7"/>
      <c r="D189" s="11"/>
      <c r="E189" s="8"/>
      <c r="F189" s="8"/>
      <c r="G189" s="8"/>
      <c r="H189" s="8"/>
      <c r="I189" s="7"/>
      <c r="J189" s="7"/>
      <c r="K189" s="7"/>
      <c r="L189" s="7"/>
      <c r="M189" s="7"/>
      <c r="N189" s="8"/>
      <c r="O189" s="8"/>
    </row>
    <row r="190" spans="1:15" ht="43.15" customHeight="1" x14ac:dyDescent="0.3">
      <c r="A190" s="25"/>
      <c r="B190" s="28"/>
      <c r="C190" s="7"/>
      <c r="D190" s="11"/>
      <c r="E190" s="8"/>
      <c r="F190" s="8"/>
      <c r="G190" s="8"/>
      <c r="H190" s="8"/>
      <c r="I190" s="7"/>
      <c r="J190" s="7"/>
      <c r="K190" s="7"/>
      <c r="L190" s="7"/>
      <c r="M190" s="7"/>
      <c r="N190" s="8"/>
      <c r="O190" s="8"/>
    </row>
    <row r="191" spans="1:15" ht="43.15" customHeight="1" x14ac:dyDescent="0.3">
      <c r="A191" s="25"/>
      <c r="B191" s="28"/>
      <c r="C191" s="7"/>
      <c r="D191" s="11"/>
      <c r="E191" s="8"/>
      <c r="F191" s="8"/>
      <c r="G191" s="8"/>
      <c r="H191" s="8"/>
      <c r="I191" s="7"/>
      <c r="J191" s="7"/>
      <c r="K191" s="7"/>
      <c r="L191" s="7"/>
      <c r="M191" s="7"/>
      <c r="N191" s="8"/>
      <c r="O191" s="8"/>
    </row>
    <row r="192" spans="1:15" ht="43.15" customHeight="1" x14ac:dyDescent="0.3">
      <c r="A192" s="25"/>
      <c r="B192" s="28"/>
      <c r="C192" s="7"/>
      <c r="D192" s="11"/>
      <c r="E192" s="8"/>
      <c r="F192" s="8"/>
      <c r="G192" s="8"/>
      <c r="H192" s="8"/>
      <c r="I192" s="7"/>
      <c r="J192" s="7"/>
      <c r="K192" s="7"/>
      <c r="L192" s="7"/>
      <c r="M192" s="7"/>
      <c r="N192" s="8"/>
      <c r="O192" s="8"/>
    </row>
    <row r="193" spans="1:15" ht="43.15" customHeight="1" x14ac:dyDescent="0.3">
      <c r="A193" s="25"/>
      <c r="B193" s="28"/>
      <c r="C193" s="7"/>
      <c r="D193" s="11"/>
      <c r="E193" s="8"/>
      <c r="F193" s="8"/>
      <c r="G193" s="8"/>
      <c r="H193" s="8"/>
      <c r="I193" s="7"/>
      <c r="J193" s="7"/>
      <c r="K193" s="7"/>
      <c r="L193" s="7"/>
      <c r="M193" s="7"/>
      <c r="N193" s="8"/>
      <c r="O193" s="8"/>
    </row>
    <row r="194" spans="1:15" ht="43.15" customHeight="1" x14ac:dyDescent="0.3">
      <c r="A194" s="25"/>
      <c r="B194" s="28"/>
      <c r="C194" s="7"/>
      <c r="D194" s="11"/>
      <c r="E194" s="8"/>
      <c r="F194" s="8"/>
      <c r="G194" s="8"/>
      <c r="H194" s="8"/>
      <c r="I194" s="7"/>
      <c r="J194" s="7"/>
      <c r="K194" s="7"/>
      <c r="L194" s="7"/>
      <c r="M194" s="7"/>
      <c r="N194" s="8"/>
      <c r="O194" s="8"/>
    </row>
    <row r="195" spans="1:15" ht="43.15" customHeight="1" x14ac:dyDescent="0.3">
      <c r="A195" s="25"/>
      <c r="B195" s="28"/>
      <c r="C195" s="7"/>
      <c r="D195" s="11"/>
      <c r="E195" s="8"/>
      <c r="F195" s="8"/>
      <c r="G195" s="8"/>
      <c r="H195" s="8"/>
      <c r="I195" s="7"/>
      <c r="J195" s="7"/>
      <c r="K195" s="7"/>
      <c r="L195" s="7"/>
      <c r="M195" s="7"/>
      <c r="N195" s="8"/>
      <c r="O195" s="8"/>
    </row>
    <row r="196" spans="1:15" ht="43.15" customHeight="1" x14ac:dyDescent="0.3">
      <c r="A196" s="25"/>
      <c r="B196" s="28"/>
      <c r="C196" s="7"/>
      <c r="D196" s="11"/>
      <c r="E196" s="8"/>
      <c r="F196" s="8"/>
      <c r="G196" s="8"/>
      <c r="H196" s="8"/>
      <c r="I196" s="7"/>
      <c r="J196" s="7"/>
      <c r="K196" s="7"/>
      <c r="L196" s="7"/>
      <c r="M196" s="7"/>
      <c r="N196" s="8"/>
      <c r="O196" s="8"/>
    </row>
    <row r="197" spans="1:15" ht="43.15" customHeight="1" x14ac:dyDescent="0.3">
      <c r="A197" s="25"/>
      <c r="B197" s="28"/>
      <c r="C197" s="7"/>
      <c r="D197" s="11"/>
      <c r="E197" s="8"/>
      <c r="F197" s="8"/>
      <c r="G197" s="8"/>
      <c r="H197" s="8"/>
      <c r="I197" s="7"/>
      <c r="J197" s="7"/>
      <c r="K197" s="7"/>
      <c r="L197" s="7"/>
      <c r="M197" s="7"/>
      <c r="N197" s="8"/>
      <c r="O197" s="8"/>
    </row>
    <row r="198" spans="1:15" ht="43.15" customHeight="1" x14ac:dyDescent="0.3">
      <c r="A198" s="25"/>
      <c r="B198" s="28"/>
      <c r="C198" s="7"/>
      <c r="D198" s="11"/>
      <c r="E198" s="8"/>
      <c r="F198" s="8"/>
      <c r="G198" s="8"/>
      <c r="H198" s="8"/>
      <c r="I198" s="7"/>
      <c r="J198" s="7"/>
      <c r="K198" s="7"/>
      <c r="L198" s="7"/>
      <c r="M198" s="7"/>
      <c r="N198" s="8"/>
      <c r="O198" s="8"/>
    </row>
    <row r="199" spans="1:15" ht="43.15" customHeight="1" x14ac:dyDescent="0.3">
      <c r="A199" s="25"/>
      <c r="B199" s="28"/>
      <c r="C199" s="7"/>
      <c r="D199" s="11"/>
      <c r="E199" s="8"/>
      <c r="F199" s="8"/>
      <c r="G199" s="8"/>
      <c r="H199" s="8"/>
      <c r="I199" s="7"/>
      <c r="J199" s="7"/>
      <c r="K199" s="7"/>
      <c r="L199" s="7"/>
      <c r="M199" s="7"/>
      <c r="N199" s="8"/>
      <c r="O199" s="8"/>
    </row>
    <row r="200" spans="1:15" ht="43.15" customHeight="1" x14ac:dyDescent="0.3">
      <c r="A200" s="25"/>
      <c r="B200" s="28"/>
      <c r="C200" s="7"/>
      <c r="D200" s="11"/>
      <c r="E200" s="8"/>
      <c r="F200" s="8"/>
      <c r="G200" s="8"/>
      <c r="H200" s="8"/>
      <c r="I200" s="7"/>
      <c r="J200" s="7"/>
      <c r="K200" s="7"/>
      <c r="L200" s="7"/>
      <c r="M200" s="7"/>
      <c r="N200" s="8"/>
      <c r="O200" s="8"/>
    </row>
    <row r="201" spans="1:15" ht="43.15" customHeight="1" x14ac:dyDescent="0.3">
      <c r="A201" s="25"/>
      <c r="B201" s="28"/>
      <c r="C201" s="7"/>
      <c r="D201" s="11"/>
      <c r="E201" s="8"/>
      <c r="F201" s="8"/>
      <c r="G201" s="8"/>
      <c r="H201" s="8"/>
      <c r="I201" s="7"/>
      <c r="J201" s="7"/>
      <c r="K201" s="7"/>
      <c r="L201" s="7"/>
      <c r="M201" s="7"/>
      <c r="N201" s="8"/>
      <c r="O201" s="8"/>
    </row>
    <row r="202" spans="1:15" ht="43.15" customHeight="1" x14ac:dyDescent="0.3">
      <c r="A202" s="25"/>
      <c r="B202" s="28"/>
      <c r="C202" s="7"/>
      <c r="D202" s="11"/>
      <c r="E202" s="8"/>
      <c r="F202" s="8"/>
      <c r="G202" s="8"/>
      <c r="H202" s="8"/>
      <c r="I202" s="7"/>
      <c r="J202" s="7"/>
      <c r="K202" s="7"/>
      <c r="L202" s="7"/>
      <c r="M202" s="7"/>
      <c r="N202" s="8"/>
      <c r="O202" s="8"/>
    </row>
    <row r="203" spans="1:15" ht="43.15" customHeight="1" x14ac:dyDescent="0.3">
      <c r="A203" s="25"/>
      <c r="B203" s="28"/>
      <c r="C203" s="7"/>
      <c r="D203" s="11"/>
      <c r="E203" s="8"/>
      <c r="F203" s="8"/>
      <c r="G203" s="8"/>
      <c r="H203" s="8"/>
      <c r="I203" s="7"/>
      <c r="J203" s="7"/>
      <c r="K203" s="7"/>
      <c r="L203" s="7"/>
      <c r="M203" s="7"/>
      <c r="N203" s="8"/>
      <c r="O203" s="8"/>
    </row>
    <row r="204" spans="1:15" ht="43.15" customHeight="1" x14ac:dyDescent="0.3">
      <c r="A204" s="25"/>
      <c r="B204" s="28"/>
      <c r="C204" s="7"/>
      <c r="D204" s="11"/>
      <c r="E204" s="8"/>
      <c r="F204" s="8"/>
      <c r="G204" s="8"/>
      <c r="H204" s="8"/>
      <c r="I204" s="7"/>
      <c r="J204" s="7"/>
      <c r="K204" s="7"/>
      <c r="L204" s="7"/>
      <c r="M204" s="7"/>
      <c r="N204" s="8"/>
      <c r="O204" s="8"/>
    </row>
    <row r="205" spans="1:15" ht="43.15" customHeight="1" x14ac:dyDescent="0.3">
      <c r="A205" s="25"/>
      <c r="B205" s="28"/>
      <c r="C205" s="7"/>
      <c r="D205" s="11"/>
      <c r="E205" s="8"/>
      <c r="F205" s="8"/>
      <c r="G205" s="8"/>
      <c r="H205" s="8"/>
      <c r="I205" s="7"/>
      <c r="J205" s="7"/>
      <c r="K205" s="7"/>
      <c r="L205" s="7"/>
      <c r="M205" s="7"/>
      <c r="N205" s="8"/>
      <c r="O205" s="8"/>
    </row>
    <row r="206" spans="1:15" ht="43.15" customHeight="1" x14ac:dyDescent="0.3">
      <c r="A206" s="25"/>
      <c r="B206" s="28"/>
      <c r="C206" s="7"/>
      <c r="D206" s="11"/>
      <c r="E206" s="8"/>
      <c r="F206" s="8"/>
      <c r="G206" s="8"/>
      <c r="H206" s="8"/>
      <c r="I206" s="7"/>
      <c r="J206" s="7"/>
      <c r="K206" s="7"/>
      <c r="L206" s="7"/>
      <c r="M206" s="7"/>
      <c r="N206" s="8"/>
      <c r="O206" s="8"/>
    </row>
    <row r="207" spans="1:15" ht="43.15" customHeight="1" x14ac:dyDescent="0.3">
      <c r="A207" s="25"/>
      <c r="B207" s="28"/>
      <c r="C207" s="7"/>
      <c r="D207" s="11"/>
      <c r="E207" s="8"/>
      <c r="F207" s="8"/>
      <c r="G207" s="8"/>
      <c r="H207" s="8"/>
      <c r="I207" s="7"/>
      <c r="J207" s="7"/>
      <c r="K207" s="7"/>
      <c r="L207" s="7"/>
      <c r="M207" s="7"/>
      <c r="N207" s="8"/>
      <c r="O207" s="8"/>
    </row>
    <row r="208" spans="1:15" ht="43.15" customHeight="1" x14ac:dyDescent="0.3">
      <c r="A208" s="25"/>
      <c r="B208" s="28"/>
      <c r="C208" s="7"/>
      <c r="D208" s="11"/>
      <c r="E208" s="8"/>
      <c r="F208" s="8"/>
      <c r="G208" s="8"/>
      <c r="H208" s="8"/>
      <c r="I208" s="7"/>
      <c r="J208" s="7"/>
      <c r="K208" s="7"/>
      <c r="L208" s="7"/>
      <c r="M208" s="7"/>
      <c r="N208" s="8"/>
      <c r="O208" s="8"/>
    </row>
    <row r="209" spans="1:15" ht="43.15" customHeight="1" x14ac:dyDescent="0.3">
      <c r="A209" s="25"/>
      <c r="B209" s="28"/>
      <c r="C209" s="7"/>
      <c r="D209" s="11"/>
      <c r="E209" s="8"/>
      <c r="F209" s="8"/>
      <c r="G209" s="8"/>
      <c r="H209" s="8"/>
      <c r="I209" s="7"/>
      <c r="J209" s="7"/>
      <c r="K209" s="7"/>
      <c r="L209" s="7"/>
      <c r="M209" s="7"/>
      <c r="N209" s="8"/>
      <c r="O209" s="8"/>
    </row>
    <row r="210" spans="1:15" ht="43.15" customHeight="1" x14ac:dyDescent="0.3">
      <c r="A210" s="25"/>
      <c r="B210" s="28"/>
      <c r="C210" s="7"/>
      <c r="D210" s="11"/>
      <c r="E210" s="8"/>
      <c r="F210" s="8"/>
      <c r="G210" s="8"/>
      <c r="H210" s="8"/>
      <c r="I210" s="7"/>
      <c r="J210" s="7"/>
      <c r="K210" s="7"/>
      <c r="L210" s="7"/>
      <c r="M210" s="7"/>
      <c r="N210" s="8"/>
      <c r="O210" s="8"/>
    </row>
    <row r="211" spans="1:15" ht="43.15" customHeight="1" x14ac:dyDescent="0.3">
      <c r="A211" s="25"/>
      <c r="B211" s="28"/>
      <c r="C211" s="7"/>
      <c r="D211" s="11"/>
      <c r="E211" s="8"/>
      <c r="F211" s="8"/>
      <c r="G211" s="8"/>
      <c r="H211" s="8"/>
      <c r="I211" s="7"/>
      <c r="J211" s="7"/>
      <c r="K211" s="7"/>
      <c r="L211" s="7"/>
      <c r="M211" s="7"/>
      <c r="N211" s="8"/>
      <c r="O211" s="8"/>
    </row>
    <row r="212" spans="1:15" ht="43.15" customHeight="1" x14ac:dyDescent="0.3">
      <c r="A212" s="25"/>
      <c r="B212" s="28"/>
      <c r="C212" s="7"/>
      <c r="D212" s="11"/>
      <c r="E212" s="8"/>
      <c r="F212" s="8"/>
      <c r="G212" s="8"/>
      <c r="H212" s="8"/>
      <c r="I212" s="7"/>
      <c r="J212" s="7"/>
      <c r="K212" s="7"/>
      <c r="L212" s="7"/>
      <c r="M212" s="7"/>
      <c r="N212" s="8"/>
      <c r="O212" s="8"/>
    </row>
    <row r="213" spans="1:15" ht="43.15" customHeight="1" x14ac:dyDescent="0.3">
      <c r="A213" s="25"/>
      <c r="B213" s="28"/>
      <c r="C213" s="7"/>
      <c r="D213" s="11"/>
      <c r="E213" s="8"/>
      <c r="F213" s="8"/>
      <c r="G213" s="8"/>
      <c r="H213" s="8"/>
      <c r="I213" s="7"/>
      <c r="J213" s="7"/>
      <c r="K213" s="7"/>
      <c r="L213" s="7"/>
      <c r="M213" s="7"/>
      <c r="N213" s="8"/>
      <c r="O213" s="8"/>
    </row>
    <row r="214" spans="1:15" ht="43.15" customHeight="1" x14ac:dyDescent="0.3">
      <c r="A214" s="25"/>
      <c r="B214" s="28"/>
      <c r="C214" s="7"/>
      <c r="D214" s="11"/>
      <c r="E214" s="8"/>
      <c r="F214" s="8"/>
      <c r="G214" s="8"/>
      <c r="H214" s="8"/>
      <c r="I214" s="7"/>
      <c r="J214" s="7"/>
      <c r="K214" s="7"/>
      <c r="L214" s="7"/>
      <c r="M214" s="7"/>
      <c r="N214" s="8"/>
      <c r="O214" s="8"/>
    </row>
    <row r="215" spans="1:15" ht="43.15" customHeight="1" x14ac:dyDescent="0.3">
      <c r="A215" s="25"/>
      <c r="B215" s="28"/>
      <c r="C215" s="7"/>
      <c r="D215" s="11"/>
      <c r="E215" s="8"/>
      <c r="F215" s="8"/>
      <c r="G215" s="8"/>
      <c r="H215" s="8"/>
      <c r="I215" s="7"/>
      <c r="J215" s="7"/>
      <c r="K215" s="7"/>
      <c r="L215" s="7"/>
      <c r="M215" s="7"/>
      <c r="N215" s="8"/>
      <c r="O215" s="8"/>
    </row>
    <row r="216" spans="1:15" ht="43.15" customHeight="1" x14ac:dyDescent="0.3">
      <c r="A216" s="25"/>
      <c r="B216" s="28"/>
      <c r="C216" s="7"/>
      <c r="D216" s="11"/>
      <c r="E216" s="8"/>
      <c r="F216" s="8"/>
      <c r="G216" s="8"/>
      <c r="H216" s="8"/>
      <c r="I216" s="7"/>
      <c r="J216" s="7"/>
      <c r="K216" s="7"/>
      <c r="L216" s="7"/>
      <c r="M216" s="7"/>
      <c r="N216" s="8"/>
      <c r="O216" s="8"/>
    </row>
    <row r="217" spans="1:15" ht="43.15" customHeight="1" x14ac:dyDescent="0.3">
      <c r="A217" s="25"/>
      <c r="B217" s="28"/>
      <c r="C217" s="7"/>
      <c r="D217" s="11"/>
      <c r="E217" s="8"/>
      <c r="F217" s="8"/>
      <c r="G217" s="8"/>
      <c r="H217" s="8"/>
      <c r="I217" s="7"/>
      <c r="J217" s="7"/>
      <c r="K217" s="7"/>
      <c r="L217" s="7"/>
      <c r="M217" s="7"/>
      <c r="N217" s="8"/>
      <c r="O217" s="8"/>
    </row>
    <row r="218" spans="1:15" ht="43.15" customHeight="1" x14ac:dyDescent="0.3">
      <c r="A218" s="25"/>
      <c r="B218" s="28"/>
      <c r="C218" s="7"/>
      <c r="D218" s="11"/>
      <c r="E218" s="8"/>
      <c r="F218" s="8"/>
      <c r="G218" s="8"/>
      <c r="H218" s="8"/>
      <c r="I218" s="7"/>
      <c r="J218" s="7"/>
      <c r="K218" s="7"/>
      <c r="L218" s="7"/>
      <c r="M218" s="7"/>
      <c r="N218" s="8"/>
      <c r="O218" s="8"/>
    </row>
    <row r="219" spans="1:15" ht="43.15" customHeight="1" x14ac:dyDescent="0.3">
      <c r="A219" s="25"/>
      <c r="B219" s="28"/>
      <c r="C219" s="7"/>
      <c r="D219" s="11"/>
      <c r="E219" s="8"/>
      <c r="F219" s="8"/>
      <c r="G219" s="8"/>
      <c r="H219" s="8"/>
      <c r="I219" s="7"/>
      <c r="J219" s="7"/>
      <c r="K219" s="7"/>
      <c r="L219" s="7"/>
      <c r="M219" s="7"/>
      <c r="N219" s="8"/>
      <c r="O219" s="8"/>
    </row>
    <row r="220" spans="1:15" ht="43.15" customHeight="1" x14ac:dyDescent="0.3">
      <c r="A220" s="25"/>
      <c r="B220" s="28"/>
      <c r="C220" s="7"/>
      <c r="D220" s="11"/>
      <c r="E220" s="8"/>
      <c r="F220" s="8"/>
      <c r="G220" s="8"/>
      <c r="H220" s="8"/>
      <c r="I220" s="7"/>
      <c r="J220" s="7"/>
      <c r="K220" s="7"/>
      <c r="L220" s="7"/>
      <c r="M220" s="7"/>
      <c r="N220" s="8"/>
      <c r="O220" s="8"/>
    </row>
    <row r="221" spans="1:15" ht="43.15" customHeight="1" x14ac:dyDescent="0.3">
      <c r="A221" s="25"/>
      <c r="B221" s="28"/>
      <c r="C221" s="7"/>
      <c r="D221" s="11"/>
      <c r="E221" s="8"/>
      <c r="F221" s="8"/>
      <c r="G221" s="8"/>
      <c r="H221" s="8"/>
      <c r="I221" s="7"/>
      <c r="J221" s="7"/>
      <c r="K221" s="7"/>
      <c r="L221" s="7"/>
      <c r="M221" s="7"/>
      <c r="N221" s="8"/>
      <c r="O221" s="8"/>
    </row>
    <row r="222" spans="1:15" ht="43.15" customHeight="1" x14ac:dyDescent="0.3">
      <c r="A222" s="25"/>
      <c r="B222" s="28"/>
      <c r="C222" s="7"/>
      <c r="D222" s="11"/>
      <c r="E222" s="8"/>
      <c r="F222" s="8"/>
      <c r="G222" s="8"/>
      <c r="H222" s="8"/>
      <c r="I222" s="7"/>
      <c r="J222" s="7"/>
      <c r="K222" s="7"/>
      <c r="L222" s="7"/>
      <c r="M222" s="7"/>
      <c r="N222" s="8"/>
      <c r="O222" s="8"/>
    </row>
    <row r="223" spans="1:15" ht="43.15" customHeight="1" x14ac:dyDescent="0.3">
      <c r="A223" s="25"/>
      <c r="B223" s="28"/>
      <c r="C223" s="7"/>
      <c r="D223" s="11"/>
      <c r="E223" s="8"/>
      <c r="F223" s="8"/>
      <c r="G223" s="8"/>
      <c r="H223" s="8"/>
      <c r="I223" s="7"/>
      <c r="J223" s="7"/>
      <c r="K223" s="7"/>
      <c r="L223" s="7"/>
      <c r="M223" s="7"/>
      <c r="N223" s="8"/>
      <c r="O223" s="8"/>
    </row>
    <row r="224" spans="1:15" ht="43.15" customHeight="1" x14ac:dyDescent="0.3">
      <c r="A224" s="25"/>
      <c r="B224" s="28"/>
      <c r="C224" s="7"/>
      <c r="D224" s="11"/>
      <c r="E224" s="8"/>
      <c r="F224" s="8"/>
      <c r="G224" s="8"/>
      <c r="H224" s="8"/>
      <c r="I224" s="7"/>
      <c r="J224" s="7"/>
      <c r="K224" s="7"/>
      <c r="L224" s="7"/>
      <c r="M224" s="7"/>
      <c r="N224" s="8"/>
      <c r="O224" s="8"/>
    </row>
    <row r="225" spans="1:15" ht="43.15" customHeight="1" x14ac:dyDescent="0.3">
      <c r="A225" s="25"/>
      <c r="B225" s="28"/>
      <c r="C225" s="7"/>
      <c r="D225" s="11"/>
      <c r="E225" s="8"/>
      <c r="F225" s="8"/>
      <c r="G225" s="8"/>
      <c r="H225" s="8"/>
      <c r="I225" s="7"/>
      <c r="J225" s="7"/>
      <c r="K225" s="7"/>
      <c r="L225" s="7"/>
      <c r="M225" s="7"/>
      <c r="N225" s="8"/>
      <c r="O225" s="8"/>
    </row>
    <row r="226" spans="1:15" ht="43.15" customHeight="1" x14ac:dyDescent="0.3">
      <c r="A226" s="25"/>
      <c r="B226" s="28"/>
      <c r="C226" s="7"/>
      <c r="D226" s="11"/>
      <c r="E226" s="8"/>
      <c r="F226" s="8"/>
      <c r="G226" s="8"/>
      <c r="H226" s="8"/>
      <c r="I226" s="7"/>
      <c r="J226" s="7"/>
      <c r="K226" s="7"/>
      <c r="L226" s="7"/>
      <c r="M226" s="7"/>
      <c r="N226" s="8"/>
      <c r="O226" s="8"/>
    </row>
    <row r="227" spans="1:15" ht="43.15" customHeight="1" x14ac:dyDescent="0.3">
      <c r="A227" s="25"/>
      <c r="B227" s="28"/>
      <c r="C227" s="7"/>
      <c r="D227" s="11"/>
      <c r="E227" s="8"/>
      <c r="F227" s="8"/>
      <c r="G227" s="8"/>
      <c r="H227" s="8"/>
      <c r="I227" s="7"/>
      <c r="J227" s="7"/>
      <c r="K227" s="7"/>
      <c r="L227" s="7"/>
      <c r="M227" s="7"/>
      <c r="N227" s="8"/>
      <c r="O227" s="8"/>
    </row>
    <row r="228" spans="1:15" ht="43.15" customHeight="1" x14ac:dyDescent="0.3">
      <c r="A228" s="25"/>
      <c r="B228" s="28"/>
      <c r="C228" s="7"/>
      <c r="D228" s="11"/>
      <c r="E228" s="8"/>
      <c r="F228" s="8"/>
      <c r="G228" s="8"/>
      <c r="H228" s="8"/>
      <c r="I228" s="7"/>
      <c r="J228" s="7"/>
      <c r="K228" s="7"/>
      <c r="L228" s="7"/>
      <c r="M228" s="7"/>
      <c r="N228" s="8"/>
      <c r="O228" s="8"/>
    </row>
    <row r="229" spans="1:15" ht="43.15" customHeight="1" x14ac:dyDescent="0.3">
      <c r="A229" s="25"/>
      <c r="B229" s="28"/>
      <c r="C229" s="7"/>
      <c r="D229" s="11"/>
      <c r="E229" s="8"/>
      <c r="F229" s="8"/>
      <c r="G229" s="8"/>
      <c r="H229" s="8"/>
      <c r="I229" s="7"/>
      <c r="J229" s="7"/>
      <c r="K229" s="7"/>
      <c r="L229" s="7"/>
      <c r="M229" s="7"/>
      <c r="N229" s="8"/>
      <c r="O229" s="8"/>
    </row>
    <row r="230" spans="1:15" ht="43.15" customHeight="1" x14ac:dyDescent="0.3">
      <c r="A230" s="25"/>
      <c r="B230" s="28"/>
      <c r="C230" s="7"/>
      <c r="D230" s="11"/>
      <c r="E230" s="8"/>
      <c r="F230" s="8"/>
      <c r="G230" s="8"/>
      <c r="H230" s="8"/>
      <c r="I230" s="7"/>
      <c r="J230" s="7"/>
      <c r="K230" s="7"/>
      <c r="L230" s="7"/>
      <c r="M230" s="7"/>
      <c r="N230" s="8"/>
      <c r="O230" s="8"/>
    </row>
    <row r="231" spans="1:15" ht="43.15" customHeight="1" x14ac:dyDescent="0.3">
      <c r="A231" s="25"/>
      <c r="B231" s="28"/>
      <c r="C231" s="7"/>
      <c r="D231" s="11"/>
      <c r="E231" s="8"/>
      <c r="F231" s="8"/>
      <c r="G231" s="8"/>
      <c r="H231" s="8"/>
      <c r="I231" s="7"/>
      <c r="J231" s="7"/>
      <c r="K231" s="7"/>
      <c r="L231" s="7"/>
      <c r="M231" s="7"/>
      <c r="N231" s="8"/>
      <c r="O231" s="8"/>
    </row>
    <row r="232" spans="1:15" ht="43.15" customHeight="1" x14ac:dyDescent="0.3">
      <c r="A232" s="25"/>
      <c r="B232" s="28"/>
      <c r="C232" s="7"/>
      <c r="D232" s="11"/>
      <c r="E232" s="8"/>
      <c r="F232" s="8"/>
      <c r="G232" s="8"/>
      <c r="H232" s="8"/>
      <c r="I232" s="7"/>
      <c r="J232" s="7"/>
      <c r="K232" s="7"/>
      <c r="L232" s="7"/>
      <c r="M232" s="7"/>
      <c r="N232" s="8"/>
      <c r="O232" s="8"/>
    </row>
    <row r="233" spans="1:15" ht="43.15" customHeight="1" x14ac:dyDescent="0.3">
      <c r="A233" s="25"/>
      <c r="B233" s="28"/>
      <c r="C233" s="7"/>
      <c r="D233" s="11"/>
      <c r="E233" s="8"/>
      <c r="F233" s="8"/>
      <c r="G233" s="8"/>
      <c r="H233" s="8"/>
      <c r="I233" s="7"/>
      <c r="J233" s="7"/>
      <c r="K233" s="7"/>
      <c r="L233" s="7"/>
      <c r="M233" s="7"/>
      <c r="N233" s="8"/>
      <c r="O233" s="8"/>
    </row>
    <row r="234" spans="1:15" ht="43.15" customHeight="1" x14ac:dyDescent="0.3">
      <c r="A234" s="25"/>
      <c r="B234" s="28"/>
      <c r="C234" s="7"/>
      <c r="D234" s="11"/>
      <c r="E234" s="8"/>
      <c r="F234" s="8"/>
      <c r="G234" s="8"/>
      <c r="H234" s="8"/>
      <c r="I234" s="7"/>
      <c r="J234" s="7"/>
      <c r="K234" s="7"/>
      <c r="L234" s="7"/>
      <c r="M234" s="7"/>
      <c r="N234" s="8"/>
      <c r="O234" s="8"/>
    </row>
    <row r="235" spans="1:15" ht="43.15" customHeight="1" x14ac:dyDescent="0.3">
      <c r="A235" s="25"/>
      <c r="B235" s="28"/>
      <c r="C235" s="7"/>
      <c r="D235" s="11"/>
      <c r="E235" s="8"/>
      <c r="F235" s="8"/>
      <c r="G235" s="8"/>
      <c r="H235" s="8"/>
      <c r="I235" s="7"/>
      <c r="J235" s="7"/>
      <c r="K235" s="7"/>
      <c r="L235" s="7"/>
      <c r="M235" s="7"/>
      <c r="N235" s="8"/>
      <c r="O235" s="8"/>
    </row>
    <row r="236" spans="1:15" ht="43.15" customHeight="1" x14ac:dyDescent="0.3">
      <c r="A236" s="25"/>
      <c r="B236" s="28"/>
      <c r="C236" s="7"/>
      <c r="D236" s="11"/>
      <c r="E236" s="8"/>
      <c r="F236" s="8"/>
      <c r="G236" s="8"/>
      <c r="H236" s="8"/>
      <c r="I236" s="7"/>
      <c r="J236" s="7"/>
      <c r="K236" s="7"/>
      <c r="L236" s="7"/>
      <c r="M236" s="7"/>
      <c r="N236" s="8"/>
      <c r="O236" s="8"/>
    </row>
    <row r="237" spans="1:15" ht="43.15" customHeight="1" x14ac:dyDescent="0.3">
      <c r="A237" s="25"/>
      <c r="B237" s="28"/>
      <c r="C237" s="7"/>
      <c r="D237" s="11"/>
      <c r="E237" s="8"/>
      <c r="F237" s="8"/>
      <c r="G237" s="8"/>
      <c r="H237" s="8"/>
      <c r="I237" s="7"/>
      <c r="J237" s="7"/>
      <c r="K237" s="7"/>
      <c r="L237" s="7"/>
      <c r="M237" s="7"/>
      <c r="N237" s="8"/>
      <c r="O237" s="8"/>
    </row>
    <row r="238" spans="1:15" ht="43.15" customHeight="1" x14ac:dyDescent="0.3">
      <c r="A238" s="25"/>
      <c r="B238" s="28"/>
      <c r="C238" s="7"/>
      <c r="D238" s="11"/>
      <c r="E238" s="8"/>
      <c r="F238" s="8"/>
      <c r="G238" s="8"/>
      <c r="H238" s="8"/>
      <c r="I238" s="7"/>
      <c r="J238" s="7"/>
      <c r="K238" s="7"/>
      <c r="L238" s="7"/>
      <c r="M238" s="7"/>
      <c r="N238" s="8"/>
      <c r="O238" s="8"/>
    </row>
    <row r="239" spans="1:15" ht="43.15" customHeight="1" x14ac:dyDescent="0.3">
      <c r="A239" s="25"/>
      <c r="B239" s="28"/>
      <c r="C239" s="7"/>
      <c r="D239" s="11"/>
      <c r="E239" s="8"/>
      <c r="F239" s="8"/>
      <c r="G239" s="8"/>
      <c r="H239" s="8"/>
      <c r="I239" s="7"/>
      <c r="J239" s="7"/>
      <c r="K239" s="7"/>
      <c r="L239" s="7"/>
      <c r="M239" s="7"/>
      <c r="N239" s="8"/>
      <c r="O239" s="8"/>
    </row>
    <row r="240" spans="1:15" ht="43.15" customHeight="1" x14ac:dyDescent="0.3">
      <c r="A240" s="25"/>
      <c r="B240" s="28"/>
      <c r="C240" s="7"/>
      <c r="D240" s="11"/>
      <c r="E240" s="8"/>
      <c r="F240" s="8"/>
      <c r="G240" s="8"/>
      <c r="H240" s="8"/>
      <c r="I240" s="7"/>
      <c r="J240" s="7"/>
      <c r="K240" s="7"/>
      <c r="L240" s="7"/>
      <c r="M240" s="7"/>
      <c r="N240" s="8"/>
      <c r="O240" s="8"/>
    </row>
    <row r="241" spans="1:15" ht="43.15" customHeight="1" x14ac:dyDescent="0.3">
      <c r="A241" s="25"/>
      <c r="B241" s="28"/>
      <c r="C241" s="7"/>
      <c r="D241" s="11"/>
      <c r="E241" s="8"/>
      <c r="F241" s="8"/>
      <c r="G241" s="8"/>
      <c r="H241" s="8"/>
      <c r="I241" s="7"/>
      <c r="J241" s="7"/>
      <c r="K241" s="7"/>
      <c r="L241" s="7"/>
      <c r="M241" s="7"/>
      <c r="N241" s="8"/>
      <c r="O241" s="8"/>
    </row>
    <row r="242" spans="1:15" ht="43.15" customHeight="1" x14ac:dyDescent="0.3">
      <c r="A242" s="25"/>
      <c r="B242" s="28"/>
      <c r="C242" s="7"/>
      <c r="D242" s="11"/>
      <c r="E242" s="8"/>
      <c r="F242" s="8"/>
      <c r="G242" s="8"/>
      <c r="H242" s="8"/>
      <c r="I242" s="7"/>
      <c r="J242" s="7"/>
      <c r="K242" s="7"/>
      <c r="L242" s="7"/>
      <c r="M242" s="7"/>
      <c r="N242" s="8"/>
      <c r="O242" s="8"/>
    </row>
    <row r="243" spans="1:15" ht="43.15" customHeight="1" x14ac:dyDescent="0.3">
      <c r="A243" s="25"/>
      <c r="B243" s="28"/>
      <c r="C243" s="7"/>
      <c r="D243" s="11"/>
      <c r="E243" s="8"/>
      <c r="F243" s="8"/>
      <c r="G243" s="8"/>
      <c r="H243" s="8"/>
      <c r="I243" s="7"/>
      <c r="J243" s="7"/>
      <c r="K243" s="7"/>
      <c r="L243" s="7"/>
      <c r="M243" s="7"/>
      <c r="N243" s="8"/>
      <c r="O243" s="8"/>
    </row>
    <row r="244" spans="1:15" ht="43.15" customHeight="1" x14ac:dyDescent="0.3">
      <c r="A244" s="25"/>
      <c r="B244" s="28"/>
      <c r="C244" s="7"/>
      <c r="D244" s="11"/>
      <c r="E244" s="8"/>
      <c r="F244" s="8"/>
      <c r="G244" s="8"/>
      <c r="H244" s="8"/>
      <c r="I244" s="7"/>
      <c r="J244" s="7"/>
      <c r="K244" s="7"/>
      <c r="L244" s="7"/>
      <c r="M244" s="7"/>
      <c r="N244" s="8"/>
      <c r="O244" s="8"/>
    </row>
    <row r="245" spans="1:15" ht="43.15" customHeight="1" x14ac:dyDescent="0.3">
      <c r="A245" s="25"/>
      <c r="B245" s="28"/>
      <c r="C245" s="7"/>
      <c r="D245" s="11"/>
      <c r="E245" s="8"/>
      <c r="F245" s="8"/>
      <c r="G245" s="8"/>
      <c r="H245" s="8"/>
      <c r="I245" s="7"/>
      <c r="J245" s="7"/>
      <c r="K245" s="7"/>
      <c r="L245" s="7"/>
      <c r="M245" s="7"/>
      <c r="N245" s="8"/>
      <c r="O245" s="8"/>
    </row>
    <row r="246" spans="1:15" ht="43.15" customHeight="1" x14ac:dyDescent="0.3">
      <c r="A246" s="25"/>
      <c r="B246" s="28"/>
      <c r="C246" s="7"/>
      <c r="D246" s="11"/>
      <c r="E246" s="8"/>
      <c r="F246" s="8"/>
      <c r="G246" s="8"/>
      <c r="H246" s="8"/>
      <c r="I246" s="7"/>
      <c r="J246" s="7"/>
      <c r="K246" s="7"/>
      <c r="L246" s="7"/>
      <c r="M246" s="7"/>
      <c r="N246" s="8"/>
      <c r="O246" s="8"/>
    </row>
    <row r="247" spans="1:15" ht="43.15" customHeight="1" x14ac:dyDescent="0.3">
      <c r="A247" s="25"/>
      <c r="B247" s="28"/>
      <c r="C247" s="7"/>
      <c r="D247" s="11"/>
      <c r="E247" s="8"/>
      <c r="F247" s="8"/>
      <c r="G247" s="8"/>
      <c r="H247" s="8"/>
      <c r="I247" s="7"/>
      <c r="J247" s="7"/>
      <c r="K247" s="7"/>
      <c r="L247" s="7"/>
      <c r="M247" s="7"/>
      <c r="N247" s="8"/>
      <c r="O247" s="8"/>
    </row>
    <row r="248" spans="1:15" ht="43.15" customHeight="1" x14ac:dyDescent="0.3">
      <c r="A248" s="25"/>
      <c r="B248" s="28"/>
      <c r="C248" s="7"/>
      <c r="D248" s="11"/>
      <c r="E248" s="8"/>
      <c r="F248" s="8"/>
      <c r="G248" s="8"/>
      <c r="H248" s="8"/>
      <c r="I248" s="7"/>
      <c r="J248" s="7"/>
      <c r="K248" s="7"/>
      <c r="L248" s="7"/>
      <c r="M248" s="7"/>
      <c r="N248" s="8"/>
      <c r="O248" s="8"/>
    </row>
    <row r="249" spans="1:15" ht="43.15" customHeight="1" x14ac:dyDescent="0.3">
      <c r="A249" s="25"/>
      <c r="B249" s="28"/>
      <c r="C249" s="7"/>
      <c r="D249" s="11"/>
      <c r="E249" s="8"/>
      <c r="F249" s="8"/>
      <c r="G249" s="8"/>
      <c r="H249" s="8"/>
      <c r="I249" s="7"/>
      <c r="J249" s="7"/>
      <c r="K249" s="7"/>
      <c r="L249" s="7"/>
      <c r="M249" s="7"/>
      <c r="N249" s="8"/>
      <c r="O249" s="8"/>
    </row>
    <row r="250" spans="1:15" ht="43.15" customHeight="1" x14ac:dyDescent="0.3">
      <c r="A250" s="25"/>
      <c r="B250" s="28"/>
      <c r="C250" s="7"/>
      <c r="D250" s="11"/>
      <c r="E250" s="8"/>
      <c r="F250" s="8"/>
      <c r="G250" s="8"/>
      <c r="H250" s="8"/>
      <c r="I250" s="7"/>
      <c r="J250" s="7"/>
      <c r="K250" s="7"/>
      <c r="L250" s="7"/>
      <c r="M250" s="7"/>
      <c r="N250" s="8"/>
      <c r="O250" s="8"/>
    </row>
    <row r="251" spans="1:15" ht="43.15" customHeight="1" x14ac:dyDescent="0.3">
      <c r="A251" s="25"/>
      <c r="B251" s="28"/>
      <c r="C251" s="7"/>
      <c r="D251" s="11"/>
      <c r="E251" s="8"/>
      <c r="F251" s="8"/>
      <c r="G251" s="8"/>
      <c r="H251" s="8"/>
      <c r="I251" s="7"/>
      <c r="J251" s="7"/>
      <c r="K251" s="7"/>
      <c r="L251" s="7"/>
      <c r="M251" s="7"/>
      <c r="N251" s="8"/>
      <c r="O251" s="8"/>
    </row>
    <row r="252" spans="1:15" ht="43.15" customHeight="1" x14ac:dyDescent="0.3">
      <c r="A252" s="25"/>
      <c r="B252" s="28"/>
      <c r="C252" s="7"/>
      <c r="D252" s="11"/>
      <c r="E252" s="8"/>
      <c r="F252" s="8"/>
      <c r="G252" s="8"/>
      <c r="H252" s="8"/>
      <c r="I252" s="7"/>
      <c r="J252" s="7"/>
      <c r="K252" s="7"/>
      <c r="L252" s="7"/>
      <c r="M252" s="7"/>
      <c r="N252" s="8"/>
      <c r="O252" s="8"/>
    </row>
    <row r="253" spans="1:15" ht="43.15" customHeight="1" x14ac:dyDescent="0.3">
      <c r="A253" s="25"/>
      <c r="B253" s="28"/>
      <c r="C253" s="7"/>
      <c r="D253" s="11"/>
      <c r="E253" s="8"/>
      <c r="F253" s="8"/>
      <c r="G253" s="8"/>
      <c r="H253" s="8"/>
      <c r="I253" s="7"/>
      <c r="J253" s="7"/>
      <c r="K253" s="7"/>
      <c r="L253" s="7"/>
      <c r="M253" s="7"/>
      <c r="N253" s="8"/>
      <c r="O253" s="8"/>
    </row>
    <row r="254" spans="1:15" ht="43.15" customHeight="1" x14ac:dyDescent="0.3">
      <c r="A254" s="25"/>
      <c r="B254" s="28"/>
      <c r="C254" s="7"/>
      <c r="D254" s="11"/>
      <c r="E254" s="8"/>
      <c r="F254" s="8"/>
      <c r="G254" s="8"/>
      <c r="H254" s="8"/>
      <c r="I254" s="7"/>
      <c r="J254" s="7"/>
      <c r="K254" s="7"/>
      <c r="L254" s="7"/>
      <c r="M254" s="7"/>
      <c r="N254" s="8"/>
      <c r="O254" s="8"/>
    </row>
    <row r="255" spans="1:15" ht="43.15" customHeight="1" x14ac:dyDescent="0.3">
      <c r="A255" s="25"/>
      <c r="B255" s="28"/>
      <c r="C255" s="7"/>
      <c r="D255" s="11"/>
      <c r="E255" s="8"/>
      <c r="F255" s="8"/>
      <c r="G255" s="8"/>
      <c r="H255" s="8"/>
      <c r="I255" s="7"/>
      <c r="J255" s="7"/>
      <c r="K255" s="7"/>
      <c r="L255" s="7"/>
      <c r="M255" s="7"/>
      <c r="N255" s="8"/>
      <c r="O255" s="8"/>
    </row>
    <row r="256" spans="1:15" ht="43.15" customHeight="1" x14ac:dyDescent="0.3">
      <c r="A256" s="25"/>
      <c r="B256" s="28"/>
      <c r="C256" s="7"/>
      <c r="D256" s="11"/>
      <c r="E256" s="8"/>
      <c r="F256" s="8"/>
      <c r="G256" s="8"/>
      <c r="H256" s="8"/>
      <c r="I256" s="7"/>
      <c r="J256" s="7"/>
      <c r="K256" s="7"/>
      <c r="L256" s="7"/>
      <c r="M256" s="7"/>
      <c r="N256" s="8"/>
      <c r="O256" s="8"/>
    </row>
    <row r="257" spans="1:15" ht="43.15" customHeight="1" x14ac:dyDescent="0.3">
      <c r="A257" s="25"/>
      <c r="B257" s="28"/>
      <c r="C257" s="7"/>
      <c r="D257" s="11"/>
      <c r="E257" s="8"/>
      <c r="F257" s="8"/>
      <c r="G257" s="8"/>
      <c r="H257" s="8"/>
      <c r="I257" s="7"/>
      <c r="J257" s="7"/>
      <c r="K257" s="7"/>
      <c r="L257" s="7"/>
      <c r="M257" s="7"/>
      <c r="N257" s="8"/>
      <c r="O257" s="8"/>
    </row>
    <row r="258" spans="1:15" ht="43.15" customHeight="1" x14ac:dyDescent="0.3">
      <c r="A258" s="25"/>
      <c r="B258" s="28"/>
      <c r="C258" s="7"/>
      <c r="D258" s="11"/>
      <c r="E258" s="8"/>
      <c r="F258" s="8"/>
      <c r="G258" s="8"/>
      <c r="H258" s="8"/>
      <c r="I258" s="7"/>
      <c r="J258" s="7"/>
      <c r="K258" s="7"/>
      <c r="L258" s="7"/>
      <c r="M258" s="7"/>
      <c r="N258" s="8"/>
      <c r="O258" s="8"/>
    </row>
    <row r="259" spans="1:15" ht="43.15" customHeight="1" x14ac:dyDescent="0.3">
      <c r="A259" s="25"/>
      <c r="B259" s="28"/>
      <c r="C259" s="7"/>
      <c r="D259" s="11"/>
      <c r="E259" s="8"/>
      <c r="F259" s="8"/>
      <c r="G259" s="8"/>
      <c r="H259" s="8"/>
      <c r="I259" s="7"/>
      <c r="J259" s="7"/>
      <c r="K259" s="7"/>
      <c r="L259" s="7"/>
      <c r="M259" s="7"/>
      <c r="N259" s="8"/>
      <c r="O259" s="8"/>
    </row>
    <row r="260" spans="1:15" ht="43.15" customHeight="1" x14ac:dyDescent="0.3">
      <c r="A260" s="25"/>
      <c r="B260" s="28"/>
      <c r="C260" s="7"/>
      <c r="D260" s="11"/>
      <c r="E260" s="8"/>
      <c r="F260" s="8"/>
      <c r="G260" s="8"/>
      <c r="H260" s="8"/>
      <c r="I260" s="7"/>
      <c r="J260" s="7"/>
      <c r="K260" s="7"/>
      <c r="L260" s="7"/>
      <c r="M260" s="7"/>
      <c r="N260" s="8"/>
      <c r="O260" s="8"/>
    </row>
    <row r="261" spans="1:15" ht="43.15" customHeight="1" x14ac:dyDescent="0.3">
      <c r="A261" s="25"/>
      <c r="B261" s="28"/>
      <c r="C261" s="7"/>
      <c r="D261" s="11"/>
      <c r="E261" s="8"/>
      <c r="F261" s="8"/>
      <c r="G261" s="8"/>
      <c r="H261" s="8"/>
      <c r="I261" s="7"/>
      <c r="J261" s="7"/>
      <c r="K261" s="7"/>
      <c r="L261" s="7"/>
      <c r="M261" s="7"/>
      <c r="N261" s="8"/>
      <c r="O261" s="8"/>
    </row>
    <row r="262" spans="1:15" ht="43.15" customHeight="1" x14ac:dyDescent="0.3">
      <c r="A262" s="25"/>
      <c r="B262" s="28"/>
      <c r="C262" s="7"/>
      <c r="D262" s="11"/>
      <c r="E262" s="8"/>
      <c r="F262" s="8"/>
      <c r="G262" s="8"/>
      <c r="H262" s="8"/>
      <c r="I262" s="7"/>
      <c r="J262" s="7"/>
      <c r="K262" s="7"/>
      <c r="L262" s="7"/>
      <c r="M262" s="7"/>
      <c r="N262" s="8"/>
      <c r="O262" s="8"/>
    </row>
    <row r="263" spans="1:15" ht="43.15" customHeight="1" x14ac:dyDescent="0.3">
      <c r="A263" s="25"/>
      <c r="B263" s="28"/>
      <c r="C263" s="7"/>
      <c r="D263" s="11"/>
      <c r="E263" s="8"/>
      <c r="F263" s="8"/>
      <c r="G263" s="8"/>
      <c r="H263" s="8"/>
      <c r="I263" s="7"/>
      <c r="J263" s="7"/>
      <c r="K263" s="7"/>
      <c r="L263" s="7"/>
      <c r="M263" s="7"/>
      <c r="N263" s="8"/>
      <c r="O263" s="8"/>
    </row>
    <row r="264" spans="1:15" ht="43.15" customHeight="1" x14ac:dyDescent="0.3">
      <c r="A264" s="25"/>
      <c r="B264" s="28"/>
      <c r="C264" s="7"/>
      <c r="D264" s="11"/>
      <c r="E264" s="8"/>
      <c r="F264" s="8"/>
      <c r="G264" s="8"/>
      <c r="H264" s="8"/>
      <c r="I264" s="7"/>
      <c r="J264" s="7"/>
      <c r="K264" s="7"/>
      <c r="L264" s="7"/>
      <c r="M264" s="7"/>
      <c r="N264" s="8"/>
      <c r="O264" s="8"/>
    </row>
    <row r="265" spans="1:15" ht="43.15" customHeight="1" x14ac:dyDescent="0.3">
      <c r="A265" s="25"/>
      <c r="B265" s="28"/>
      <c r="C265" s="7"/>
      <c r="D265" s="11"/>
      <c r="E265" s="8"/>
      <c r="F265" s="8"/>
      <c r="G265" s="8"/>
      <c r="H265" s="8"/>
      <c r="I265" s="7"/>
      <c r="J265" s="7"/>
      <c r="K265" s="7"/>
      <c r="L265" s="7"/>
      <c r="M265" s="7"/>
      <c r="N265" s="8"/>
      <c r="O265" s="8"/>
    </row>
    <row r="266" spans="1:15" ht="43.15" customHeight="1" x14ac:dyDescent="0.3">
      <c r="A266" s="25"/>
      <c r="B266" s="28"/>
      <c r="C266" s="7"/>
      <c r="D266" s="11"/>
      <c r="E266" s="8"/>
      <c r="F266" s="8"/>
      <c r="G266" s="8"/>
      <c r="H266" s="8"/>
      <c r="I266" s="7"/>
      <c r="J266" s="7"/>
      <c r="K266" s="7"/>
      <c r="L266" s="7"/>
      <c r="M266" s="7"/>
      <c r="N266" s="8"/>
      <c r="O266" s="8"/>
    </row>
    <row r="267" spans="1:15" ht="43.15" customHeight="1" x14ac:dyDescent="0.3">
      <c r="A267" s="25"/>
      <c r="B267" s="28"/>
      <c r="C267" s="7"/>
      <c r="D267" s="11"/>
      <c r="E267" s="8"/>
      <c r="F267" s="8"/>
      <c r="G267" s="8"/>
      <c r="H267" s="8"/>
      <c r="I267" s="7"/>
      <c r="J267" s="7"/>
      <c r="K267" s="7"/>
      <c r="L267" s="7"/>
      <c r="M267" s="7"/>
      <c r="N267" s="8"/>
      <c r="O267" s="8"/>
    </row>
    <row r="268" spans="1:15" ht="43.15" customHeight="1" x14ac:dyDescent="0.3">
      <c r="A268" s="25"/>
      <c r="B268" s="28"/>
      <c r="C268" s="7"/>
      <c r="D268" s="11"/>
      <c r="E268" s="8"/>
      <c r="F268" s="8"/>
      <c r="G268" s="8"/>
      <c r="H268" s="8"/>
      <c r="I268" s="7"/>
      <c r="J268" s="7"/>
      <c r="K268" s="7"/>
      <c r="L268" s="7"/>
      <c r="M268" s="7"/>
      <c r="N268" s="8"/>
      <c r="O268" s="8"/>
    </row>
    <row r="269" spans="1:15" ht="43.15" customHeight="1" x14ac:dyDescent="0.3">
      <c r="A269" s="25"/>
      <c r="B269" s="28"/>
      <c r="C269" s="7"/>
      <c r="D269" s="11"/>
      <c r="E269" s="8"/>
      <c r="F269" s="8"/>
      <c r="G269" s="8"/>
      <c r="H269" s="8"/>
      <c r="I269" s="7"/>
      <c r="J269" s="7"/>
      <c r="K269" s="7"/>
      <c r="L269" s="7"/>
      <c r="M269" s="7"/>
      <c r="N269" s="8"/>
      <c r="O269" s="8"/>
    </row>
    <row r="270" spans="1:15" ht="43.15" customHeight="1" x14ac:dyDescent="0.3">
      <c r="A270" s="25"/>
      <c r="B270" s="28"/>
      <c r="C270" s="7"/>
      <c r="D270" s="11"/>
      <c r="E270" s="8"/>
      <c r="F270" s="8"/>
      <c r="G270" s="8"/>
      <c r="H270" s="8"/>
      <c r="I270" s="7"/>
      <c r="J270" s="7"/>
      <c r="K270" s="7"/>
      <c r="L270" s="7"/>
      <c r="M270" s="7"/>
      <c r="N270" s="8"/>
      <c r="O270" s="8"/>
    </row>
    <row r="271" spans="1:15" ht="43.15" customHeight="1" x14ac:dyDescent="0.3">
      <c r="A271" s="25"/>
      <c r="B271" s="28"/>
      <c r="C271" s="7"/>
      <c r="D271" s="11"/>
      <c r="E271" s="8"/>
      <c r="F271" s="8"/>
      <c r="G271" s="8"/>
      <c r="H271" s="8"/>
      <c r="I271" s="7"/>
      <c r="J271" s="7"/>
      <c r="K271" s="7"/>
      <c r="L271" s="7"/>
      <c r="M271" s="7"/>
      <c r="N271" s="8"/>
      <c r="O271" s="8"/>
    </row>
    <row r="272" spans="1:15" ht="43.15" customHeight="1" x14ac:dyDescent="0.3">
      <c r="A272" s="25"/>
      <c r="B272" s="28"/>
      <c r="C272" s="7"/>
      <c r="D272" s="11"/>
      <c r="E272" s="8"/>
      <c r="F272" s="8"/>
      <c r="G272" s="8"/>
      <c r="H272" s="8"/>
      <c r="I272" s="7"/>
      <c r="J272" s="7"/>
      <c r="K272" s="7"/>
      <c r="L272" s="7"/>
      <c r="M272" s="7"/>
      <c r="N272" s="8"/>
      <c r="O272" s="8"/>
    </row>
    <row r="273" spans="1:15" ht="43.15" customHeight="1" x14ac:dyDescent="0.3">
      <c r="A273" s="25"/>
      <c r="B273" s="28"/>
      <c r="C273" s="7"/>
      <c r="D273" s="11"/>
      <c r="E273" s="8"/>
      <c r="F273" s="8"/>
      <c r="G273" s="8"/>
      <c r="H273" s="8"/>
      <c r="I273" s="7"/>
      <c r="J273" s="7"/>
      <c r="K273" s="7"/>
      <c r="L273" s="7"/>
      <c r="M273" s="7"/>
      <c r="N273" s="8"/>
      <c r="O273" s="8"/>
    </row>
    <row r="274" spans="1:15" ht="43.15" customHeight="1" x14ac:dyDescent="0.3">
      <c r="A274" s="25"/>
      <c r="B274" s="28"/>
      <c r="C274" s="7"/>
      <c r="D274" s="11"/>
      <c r="E274" s="8"/>
      <c r="F274" s="8"/>
      <c r="G274" s="8"/>
      <c r="H274" s="8"/>
      <c r="I274" s="7"/>
      <c r="J274" s="7"/>
      <c r="K274" s="7"/>
      <c r="L274" s="7"/>
      <c r="M274" s="7"/>
      <c r="N274" s="8"/>
      <c r="O274" s="8"/>
    </row>
    <row r="275" spans="1:15" ht="43.15" customHeight="1" x14ac:dyDescent="0.3">
      <c r="A275" s="25"/>
      <c r="B275" s="28"/>
      <c r="C275" s="7"/>
      <c r="D275" s="11"/>
      <c r="E275" s="8"/>
      <c r="F275" s="8"/>
      <c r="G275" s="8"/>
      <c r="H275" s="8"/>
      <c r="I275" s="7"/>
      <c r="J275" s="7"/>
      <c r="K275" s="7"/>
      <c r="L275" s="7"/>
      <c r="M275" s="7"/>
      <c r="N275" s="8"/>
      <c r="O275" s="8"/>
    </row>
    <row r="276" spans="1:15" ht="43.15" customHeight="1" x14ac:dyDescent="0.3">
      <c r="A276" s="25"/>
      <c r="B276" s="28"/>
      <c r="C276" s="7"/>
      <c r="D276" s="11"/>
      <c r="E276" s="8"/>
      <c r="F276" s="8"/>
      <c r="G276" s="8"/>
      <c r="H276" s="8"/>
      <c r="I276" s="7"/>
      <c r="J276" s="7"/>
      <c r="K276" s="7"/>
      <c r="L276" s="7"/>
      <c r="M276" s="7"/>
      <c r="N276" s="8"/>
      <c r="O276" s="8"/>
    </row>
    <row r="277" spans="1:15" ht="43.15" customHeight="1" x14ac:dyDescent="0.3">
      <c r="A277" s="25"/>
      <c r="B277" s="28"/>
      <c r="C277" s="7"/>
      <c r="D277" s="11"/>
      <c r="E277" s="8"/>
      <c r="F277" s="8"/>
      <c r="G277" s="8"/>
      <c r="H277" s="8"/>
      <c r="I277" s="7"/>
      <c r="J277" s="7"/>
      <c r="K277" s="7"/>
      <c r="L277" s="7"/>
      <c r="M277" s="7"/>
      <c r="N277" s="8"/>
      <c r="O277" s="8"/>
    </row>
    <row r="278" spans="1:15" ht="43.15" customHeight="1" x14ac:dyDescent="0.3">
      <c r="A278" s="25"/>
      <c r="B278" s="28"/>
      <c r="C278" s="7"/>
      <c r="D278" s="11"/>
      <c r="E278" s="8"/>
      <c r="F278" s="8"/>
      <c r="G278" s="8"/>
      <c r="H278" s="8"/>
      <c r="I278" s="7"/>
      <c r="J278" s="7"/>
      <c r="K278" s="7"/>
      <c r="L278" s="7"/>
      <c r="M278" s="7"/>
      <c r="N278" s="8"/>
      <c r="O278" s="8"/>
    </row>
    <row r="279" spans="1:15" ht="43.15" customHeight="1" x14ac:dyDescent="0.3">
      <c r="A279" s="25"/>
      <c r="B279" s="28"/>
      <c r="C279" s="7"/>
      <c r="D279" s="11"/>
      <c r="E279" s="8"/>
      <c r="F279" s="8"/>
      <c r="G279" s="8"/>
      <c r="H279" s="8"/>
      <c r="I279" s="7"/>
      <c r="J279" s="7"/>
      <c r="K279" s="7"/>
      <c r="L279" s="7"/>
      <c r="M279" s="7"/>
      <c r="N279" s="8"/>
      <c r="O279" s="8"/>
    </row>
    <row r="280" spans="1:15" ht="43.15" customHeight="1" x14ac:dyDescent="0.3">
      <c r="A280" s="25"/>
      <c r="B280" s="28"/>
      <c r="C280" s="7"/>
      <c r="D280" s="11"/>
      <c r="E280" s="8"/>
      <c r="F280" s="8"/>
      <c r="G280" s="8"/>
      <c r="H280" s="8"/>
      <c r="I280" s="7"/>
      <c r="J280" s="7"/>
      <c r="K280" s="7"/>
      <c r="L280" s="7"/>
      <c r="M280" s="7"/>
      <c r="N280" s="8"/>
      <c r="O280" s="8"/>
    </row>
    <row r="281" spans="1:15" ht="43.15" customHeight="1" x14ac:dyDescent="0.3">
      <c r="A281" s="25"/>
      <c r="B281" s="28"/>
      <c r="C281" s="7"/>
      <c r="D281" s="11"/>
      <c r="E281" s="8"/>
      <c r="F281" s="8"/>
      <c r="G281" s="8"/>
      <c r="H281" s="8"/>
      <c r="I281" s="7"/>
      <c r="J281" s="7"/>
      <c r="K281" s="7"/>
      <c r="L281" s="7"/>
      <c r="M281" s="7"/>
      <c r="N281" s="8"/>
      <c r="O281" s="8"/>
    </row>
    <row r="282" spans="1:15" ht="43.15" customHeight="1" x14ac:dyDescent="0.3">
      <c r="A282" s="25"/>
      <c r="B282" s="28"/>
      <c r="C282" s="7"/>
      <c r="D282" s="11"/>
      <c r="E282" s="8"/>
      <c r="F282" s="8"/>
      <c r="G282" s="8"/>
      <c r="H282" s="8"/>
      <c r="I282" s="7"/>
      <c r="J282" s="7"/>
      <c r="K282" s="7"/>
      <c r="L282" s="7"/>
      <c r="M282" s="7"/>
      <c r="N282" s="8"/>
      <c r="O282" s="8"/>
    </row>
    <row r="283" spans="1:15" ht="43.15" customHeight="1" x14ac:dyDescent="0.3">
      <c r="A283" s="25"/>
      <c r="B283" s="28"/>
      <c r="C283" s="7"/>
      <c r="D283" s="11"/>
      <c r="E283" s="8"/>
      <c r="F283" s="8"/>
      <c r="G283" s="8"/>
      <c r="H283" s="8"/>
      <c r="I283" s="7"/>
      <c r="J283" s="7"/>
      <c r="K283" s="7"/>
      <c r="L283" s="7"/>
      <c r="M283" s="7"/>
      <c r="N283" s="8"/>
      <c r="O283" s="8"/>
    </row>
    <row r="284" spans="1:15" ht="43.15" customHeight="1" x14ac:dyDescent="0.3">
      <c r="A284" s="25"/>
      <c r="B284" s="28"/>
      <c r="C284" s="7"/>
      <c r="D284" s="11"/>
      <c r="E284" s="8"/>
      <c r="F284" s="8"/>
      <c r="G284" s="8"/>
      <c r="H284" s="8"/>
      <c r="I284" s="7"/>
      <c r="J284" s="7"/>
      <c r="K284" s="7"/>
      <c r="L284" s="7"/>
      <c r="M284" s="7"/>
      <c r="N284" s="8"/>
      <c r="O284" s="8"/>
    </row>
    <row r="285" spans="1:15" ht="43.15" customHeight="1" x14ac:dyDescent="0.3">
      <c r="A285" s="25"/>
      <c r="B285" s="28"/>
      <c r="C285" s="7"/>
      <c r="D285" s="11"/>
      <c r="E285" s="8"/>
      <c r="F285" s="8"/>
      <c r="G285" s="8"/>
      <c r="H285" s="8"/>
      <c r="I285" s="7"/>
      <c r="J285" s="7"/>
      <c r="K285" s="7"/>
      <c r="L285" s="7"/>
      <c r="M285" s="7"/>
      <c r="N285" s="8"/>
      <c r="O285" s="8"/>
    </row>
    <row r="286" spans="1:15" ht="43.15" customHeight="1" x14ac:dyDescent="0.3">
      <c r="A286" s="25"/>
      <c r="B286" s="28"/>
      <c r="C286" s="7"/>
      <c r="D286" s="11"/>
      <c r="E286" s="8"/>
      <c r="F286" s="8"/>
      <c r="G286" s="8"/>
      <c r="H286" s="8"/>
      <c r="I286" s="7"/>
      <c r="J286" s="7"/>
      <c r="K286" s="7"/>
      <c r="L286" s="7"/>
      <c r="M286" s="7"/>
      <c r="N286" s="8"/>
      <c r="O286" s="8"/>
    </row>
    <row r="287" spans="1:15" ht="43.15" customHeight="1" x14ac:dyDescent="0.3">
      <c r="A287" s="25"/>
      <c r="B287" s="28"/>
      <c r="C287" s="7"/>
      <c r="D287" s="11"/>
      <c r="E287" s="8"/>
      <c r="F287" s="8"/>
      <c r="G287" s="8"/>
      <c r="H287" s="8"/>
      <c r="I287" s="7"/>
      <c r="J287" s="7"/>
      <c r="K287" s="7"/>
      <c r="L287" s="7"/>
      <c r="M287" s="7"/>
      <c r="N287" s="8"/>
      <c r="O287" s="8"/>
    </row>
    <row r="288" spans="1:15" ht="43.15" customHeight="1" x14ac:dyDescent="0.3">
      <c r="A288" s="25"/>
      <c r="B288" s="28"/>
      <c r="C288" s="7"/>
      <c r="D288" s="11"/>
      <c r="E288" s="8"/>
      <c r="F288" s="8"/>
      <c r="G288" s="8"/>
      <c r="H288" s="8"/>
      <c r="I288" s="7"/>
      <c r="J288" s="7"/>
      <c r="K288" s="7"/>
      <c r="L288" s="7"/>
      <c r="M288" s="7"/>
      <c r="N288" s="8"/>
      <c r="O288" s="8"/>
    </row>
    <row r="289" spans="1:15" ht="43.15" customHeight="1" x14ac:dyDescent="0.3">
      <c r="A289" s="25"/>
      <c r="B289" s="28"/>
      <c r="C289" s="7"/>
      <c r="D289" s="11"/>
      <c r="E289" s="8"/>
      <c r="F289" s="8"/>
      <c r="G289" s="8"/>
      <c r="H289" s="8"/>
      <c r="I289" s="7"/>
      <c r="J289" s="7"/>
      <c r="K289" s="7"/>
      <c r="L289" s="7"/>
      <c r="M289" s="7"/>
      <c r="N289" s="8"/>
      <c r="O289" s="8"/>
    </row>
    <row r="290" spans="1:15" ht="43.15" customHeight="1" x14ac:dyDescent="0.3">
      <c r="A290" s="25"/>
      <c r="B290" s="28"/>
      <c r="C290" s="7"/>
      <c r="D290" s="11"/>
      <c r="E290" s="8"/>
      <c r="F290" s="8"/>
      <c r="G290" s="8"/>
      <c r="H290" s="8"/>
      <c r="I290" s="7"/>
      <c r="J290" s="7"/>
      <c r="K290" s="7"/>
      <c r="L290" s="7"/>
      <c r="M290" s="7"/>
      <c r="N290" s="8"/>
      <c r="O290" s="8"/>
    </row>
    <row r="291" spans="1:15" ht="43.15" customHeight="1" x14ac:dyDescent="0.3">
      <c r="A291" s="25"/>
      <c r="B291" s="28"/>
      <c r="C291" s="7"/>
      <c r="D291" s="11"/>
      <c r="E291" s="8"/>
      <c r="F291" s="8"/>
      <c r="G291" s="8"/>
      <c r="H291" s="8"/>
      <c r="I291" s="7"/>
      <c r="J291" s="7"/>
      <c r="K291" s="7"/>
      <c r="L291" s="7"/>
      <c r="M291" s="7"/>
      <c r="N291" s="8"/>
      <c r="O291" s="8"/>
    </row>
    <row r="292" spans="1:15" ht="43.15" customHeight="1" x14ac:dyDescent="0.3">
      <c r="A292" s="25"/>
      <c r="B292" s="28"/>
      <c r="C292" s="7"/>
      <c r="D292" s="11"/>
      <c r="E292" s="8"/>
      <c r="F292" s="8"/>
      <c r="G292" s="8"/>
      <c r="H292" s="8"/>
      <c r="I292" s="7"/>
      <c r="J292" s="7"/>
      <c r="K292" s="7"/>
      <c r="L292" s="7"/>
      <c r="M292" s="7"/>
      <c r="N292" s="8"/>
      <c r="O292" s="8"/>
    </row>
    <row r="293" spans="1:15" ht="43.15" customHeight="1" x14ac:dyDescent="0.3">
      <c r="A293" s="25"/>
      <c r="B293" s="28"/>
      <c r="C293" s="7"/>
      <c r="D293" s="11"/>
      <c r="E293" s="8"/>
      <c r="F293" s="8"/>
      <c r="G293" s="8"/>
      <c r="H293" s="8"/>
      <c r="I293" s="7"/>
      <c r="J293" s="7"/>
      <c r="K293" s="7"/>
      <c r="L293" s="7"/>
      <c r="M293" s="7"/>
      <c r="N293" s="8"/>
      <c r="O293" s="8"/>
    </row>
    <row r="294" spans="1:15" ht="43.15" customHeight="1" x14ac:dyDescent="0.3">
      <c r="A294" s="25"/>
      <c r="B294" s="28"/>
      <c r="C294" s="7"/>
      <c r="D294" s="11"/>
      <c r="E294" s="8"/>
      <c r="F294" s="8"/>
      <c r="G294" s="8"/>
      <c r="H294" s="8"/>
      <c r="I294" s="7"/>
      <c r="J294" s="7"/>
      <c r="K294" s="7"/>
      <c r="L294" s="7"/>
      <c r="M294" s="7"/>
      <c r="N294" s="8"/>
      <c r="O294" s="8"/>
    </row>
    <row r="295" spans="1:15" ht="43.15" customHeight="1" x14ac:dyDescent="0.3">
      <c r="A295" s="25"/>
      <c r="B295" s="28"/>
      <c r="C295" s="7"/>
      <c r="D295" s="11"/>
      <c r="E295" s="8"/>
      <c r="F295" s="8"/>
      <c r="G295" s="8"/>
      <c r="H295" s="8"/>
      <c r="I295" s="7"/>
      <c r="J295" s="7"/>
      <c r="K295" s="7"/>
      <c r="L295" s="7"/>
      <c r="M295" s="7"/>
      <c r="N295" s="8"/>
      <c r="O295" s="8"/>
    </row>
    <row r="296" spans="1:15" ht="43.15" customHeight="1" x14ac:dyDescent="0.3">
      <c r="A296" s="25"/>
      <c r="B296" s="28"/>
      <c r="C296" s="7"/>
      <c r="D296" s="7"/>
      <c r="E296" s="8"/>
      <c r="F296" s="8"/>
      <c r="G296" s="8"/>
      <c r="H296" s="8"/>
      <c r="I296" s="7"/>
      <c r="J296" s="7"/>
      <c r="K296" s="7"/>
      <c r="L296" s="7"/>
      <c r="M296" s="7"/>
      <c r="N296" s="8"/>
      <c r="O296" s="8"/>
    </row>
    <row r="297" spans="1:15" ht="43.15" customHeight="1" x14ac:dyDescent="0.3">
      <c r="A297" s="25"/>
      <c r="B297" s="28"/>
      <c r="C297" s="7"/>
      <c r="D297" s="7"/>
      <c r="E297" s="8"/>
      <c r="F297" s="8"/>
      <c r="G297" s="8"/>
      <c r="H297" s="8"/>
      <c r="I297" s="7"/>
      <c r="J297" s="7"/>
      <c r="K297" s="7"/>
      <c r="L297" s="7"/>
      <c r="M297" s="7"/>
      <c r="N297" s="8"/>
      <c r="O297" s="8"/>
    </row>
    <row r="298" spans="1:15" ht="43.15" customHeight="1" x14ac:dyDescent="0.3">
      <c r="A298" s="25"/>
      <c r="B298" s="28"/>
      <c r="C298" s="7"/>
      <c r="D298" s="7"/>
      <c r="E298" s="8"/>
      <c r="F298" s="8"/>
      <c r="G298" s="8"/>
      <c r="H298" s="8"/>
      <c r="I298" s="7"/>
      <c r="J298" s="7"/>
      <c r="K298" s="7"/>
      <c r="L298" s="7"/>
      <c r="M298" s="7"/>
      <c r="N298" s="8"/>
      <c r="O298" s="8"/>
    </row>
    <row r="299" spans="1:15" ht="43.15" customHeight="1" x14ac:dyDescent="0.3">
      <c r="A299" s="25"/>
      <c r="B299" s="28"/>
      <c r="C299" s="7"/>
      <c r="D299" s="7"/>
      <c r="E299" s="8"/>
      <c r="F299" s="8"/>
      <c r="G299" s="8"/>
      <c r="H299" s="8"/>
      <c r="I299" s="7"/>
      <c r="J299" s="7"/>
      <c r="K299" s="7"/>
      <c r="L299" s="7"/>
      <c r="M299" s="7"/>
      <c r="N299" s="8"/>
      <c r="O299" s="8"/>
    </row>
  </sheetData>
  <sheetProtection algorithmName="SHA-512" hashValue="Arqmqsj9zRtsl2Y5c5pgNmk8Vh2fZnyElIobsfhM0DsQWixTI4Kqqh4Kb/e1oDM8lvIBiV3Hzn3nVr8uq/UY0g==" saltValue="MklS57tbRShpnKrrWsDNiw==" spinCount="100000" sheet="1" formatCells="0" insertRows="0"/>
  <mergeCells count="22">
    <mergeCell ref="O19:O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20:A26">
    <cfRule type="expression" dxfId="154" priority="21">
      <formula>$F20="Fermeture"</formula>
    </cfRule>
    <cfRule type="expression" dxfId="153" priority="22">
      <formula>$F20="Modification"</formula>
    </cfRule>
    <cfRule type="expression" dxfId="152" priority="23">
      <formula>$F20="Création"</formula>
    </cfRule>
  </conditionalFormatting>
  <conditionalFormatting sqref="A27:B29">
    <cfRule type="expression" dxfId="151" priority="116">
      <formula>$F27="Création"</formula>
    </cfRule>
    <cfRule type="expression" dxfId="150" priority="115">
      <formula>$F27="Modification"</formula>
    </cfRule>
    <cfRule type="expression" dxfId="149" priority="114">
      <formula>$F27="Fermeture"</formula>
    </cfRule>
  </conditionalFormatting>
  <conditionalFormatting sqref="A19:C19">
    <cfRule type="expression" dxfId="148" priority="117">
      <formula>$F19="Fermeture"</formula>
    </cfRule>
    <cfRule type="expression" dxfId="147" priority="119">
      <formula>$F19="Création"</formula>
    </cfRule>
    <cfRule type="expression" dxfId="146" priority="118">
      <formula>$F19="Modification"</formula>
    </cfRule>
  </conditionalFormatting>
  <conditionalFormatting sqref="A1:O9 A10:E10 K10:O11 A11:D11 A12:O12 A13:H13 J13:O16 A14:F14 A15:H15 A16:F16 A17:O18 D19:O19 D20:N21 E22:O22 D26:N26 D27:O28 D29:N29 A30:O31 A32:N33 A34:O34 A35:N35 A36:O37 A38:N38 A39:O41 A43:O998">
    <cfRule type="expression" dxfId="145" priority="132">
      <formula>$F1="Création"</formula>
    </cfRule>
    <cfRule type="expression" dxfId="144" priority="131">
      <formula>$F1="Modification"</formula>
    </cfRule>
  </conditionalFormatting>
  <conditionalFormatting sqref="A1:O9 K10:O11 A12:O12 J13:O16 A17:O18 D19:O19 D20:N21 E22:O22 D26:N26 D27:O28 D29:N29 A30:O31 A32:N33 A34:O34 A35:N35 A36:O37 A38:N38 A39:O41 A43:O998 A10:E10 A11:D11 A13:H13 A14:F14 A15:H15 A16:F16">
    <cfRule type="expression" dxfId="143" priority="130">
      <formula>$F1="Fermeture"</formula>
    </cfRule>
  </conditionalFormatting>
  <conditionalFormatting sqref="A42:O42">
    <cfRule type="expression" dxfId="142" priority="95">
      <formula>$F42="Fermeture"</formula>
    </cfRule>
    <cfRule type="expression" dxfId="141" priority="96">
      <formula>$F42="Modification"</formula>
    </cfRule>
    <cfRule type="expression" dxfId="140" priority="97">
      <formula>$F42="Création"</formula>
    </cfRule>
  </conditionalFormatting>
  <conditionalFormatting sqref="B20:C22">
    <cfRule type="expression" dxfId="139" priority="19">
      <formula>$F20="Création"</formula>
    </cfRule>
    <cfRule type="expression" dxfId="138" priority="17">
      <formula>$F20="Fermeture"</formula>
    </cfRule>
    <cfRule type="expression" dxfId="137" priority="18">
      <formula>$F20="Modification"</formula>
    </cfRule>
  </conditionalFormatting>
  <conditionalFormatting sqref="B23:O25">
    <cfRule type="expression" dxfId="136" priority="2">
      <formula>$F23="Modification"</formula>
    </cfRule>
    <cfRule type="expression" dxfId="135" priority="3">
      <formula>$F23="Création"</formula>
    </cfRule>
    <cfRule type="expression" dxfId="134" priority="1">
      <formula>$F23="Fermeture"</formula>
    </cfRule>
  </conditionalFormatting>
  <conditionalFormatting sqref="C26:C29">
    <cfRule type="expression" dxfId="133" priority="120">
      <formula>$F26="Fermeture"</formula>
    </cfRule>
    <cfRule type="expression" dxfId="132" priority="122">
      <formula>$F26="Création"</formula>
    </cfRule>
    <cfRule type="expression" dxfId="131" priority="121">
      <formula>$F26="Modification"</formula>
    </cfRule>
  </conditionalFormatting>
  <conditionalFormatting sqref="D22">
    <cfRule type="expression" dxfId="130" priority="25">
      <formula>$F22="Fermeture"</formula>
    </cfRule>
    <cfRule type="expression" dxfId="129" priority="27">
      <formula>$F22="Création"</formula>
    </cfRule>
    <cfRule type="expression" dxfId="128" priority="26">
      <formula>$F22="Modification"</formula>
    </cfRule>
  </conditionalFormatting>
  <conditionalFormatting sqref="D1:E998 G1:N998 A1:A998">
    <cfRule type="expression" dxfId="127" priority="20">
      <formula>$C1="Option"</formula>
    </cfRule>
  </conditionalFormatting>
  <conditionalFormatting sqref="N1:N41 N43:N998">
    <cfRule type="expression" dxfId="126" priority="129">
      <formula>$M1="Porteuse"</formula>
    </cfRule>
  </conditionalFormatting>
  <conditionalFormatting sqref="N42">
    <cfRule type="expression" dxfId="125" priority="94">
      <formula>$M42="Porteuse"</formula>
    </cfRule>
  </conditionalFormatting>
  <conditionalFormatting sqref="O26">
    <cfRule type="expression" dxfId="124" priority="110">
      <formula>$F26="Fermeture"</formula>
    </cfRule>
    <cfRule type="expression" dxfId="123" priority="111">
      <formula>$F26="Modification"</formula>
    </cfRule>
    <cfRule type="expression" dxfId="122" priority="112">
      <formula>$F26="Création"</formula>
    </cfRule>
  </conditionalFormatting>
  <conditionalFormatting sqref="O29">
    <cfRule type="expression" dxfId="121" priority="107">
      <formula>$F29="Fermeture"</formula>
    </cfRule>
    <cfRule type="expression" dxfId="120" priority="109">
      <formula>$F29="Création"</formula>
    </cfRule>
    <cfRule type="expression" dxfId="119" priority="108">
      <formula>$F29="Modification"</formula>
    </cfRule>
  </conditionalFormatting>
  <conditionalFormatting sqref="O32:O33">
    <cfRule type="expression" dxfId="118" priority="104">
      <formula>$F32="Fermeture"</formula>
    </cfRule>
    <cfRule type="expression" dxfId="117" priority="105">
      <formula>$F32="Modification"</formula>
    </cfRule>
    <cfRule type="expression" dxfId="116" priority="106">
      <formula>$F32="Création"</formula>
    </cfRule>
  </conditionalFormatting>
  <conditionalFormatting sqref="O35">
    <cfRule type="expression" dxfId="115" priority="102">
      <formula>$F35="Modification"</formula>
    </cfRule>
    <cfRule type="expression" dxfId="114" priority="101">
      <formula>$F35="Fermeture"</formula>
    </cfRule>
    <cfRule type="expression" dxfId="113" priority="103">
      <formula>$F35="Création"</formula>
    </cfRule>
  </conditionalFormatting>
  <conditionalFormatting sqref="O38">
    <cfRule type="expression" dxfId="112" priority="98">
      <formula>$F38="Fermeture"</formula>
    </cfRule>
    <cfRule type="expression" dxfId="111" priority="100">
      <formula>$F38="Création"</formula>
    </cfRule>
    <cfRule type="expression" dxfId="110" priority="99">
      <formula>$F38="Modification"</formula>
    </cfRule>
  </conditionalFormatting>
  <dataValidations count="6">
    <dataValidation type="list" allowBlank="1" showInputMessage="1" showErrorMessage="1" sqref="M36:M299 M19:M34" xr:uid="{00000000-0002-0000-0500-000000000000}">
      <formula1>List_Mutualisation</formula1>
    </dataValidation>
    <dataValidation type="list" allowBlank="1" showInputMessage="1" showErrorMessage="1" sqref="H19:H299" xr:uid="{00000000-0002-0000-0500-000001000000}">
      <formula1>List_CNU</formula1>
    </dataValidation>
    <dataValidation type="list" allowBlank="1" showInputMessage="1" showErrorMessage="1" sqref="C19:C299" xr:uid="{00000000-0002-0000-0500-000002000000}">
      <formula1>"UE, ECUE, BLOC, OPTION, Parcours Pédagogique"</formula1>
    </dataValidation>
    <dataValidation type="list" allowBlank="1" showInputMessage="1" showErrorMessage="1" sqref="F19:F299" xr:uid="{00000000-0002-0000-0500-000003000000}">
      <formula1>List_Statut</formula1>
    </dataValidation>
    <dataValidation type="list" allowBlank="1" showInputMessage="1" showErrorMessage="1" sqref="E19:E299" xr:uid="{00000000-0002-0000-0500-000004000000}">
      <formula1>List_Type</formula1>
    </dataValidation>
    <dataValidation type="list" allowBlank="1" showInputMessage="1" showErrorMessage="1" sqref="L19:L299" xr:uid="{00000000-0002-0000-0500-000005000000}">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T289"/>
  <sheetViews>
    <sheetView zoomScale="50" zoomScaleNormal="50" workbookViewId="0">
      <pane ySplit="18" topLeftCell="A20" activePane="bottomLeft" state="frozen"/>
      <selection activeCell="D25" sqref="D25"/>
      <selection pane="bottomLeft" activeCell="A39" sqref="A39:XFD39"/>
    </sheetView>
  </sheetViews>
  <sheetFormatPr baseColWidth="10" defaultColWidth="11.42578125" defaultRowHeight="15" x14ac:dyDescent="0.25"/>
  <cols>
    <col min="1" max="1" width="44" style="16" customWidth="1"/>
    <col min="2" max="2" width="50.7109375" style="16" customWidth="1"/>
    <col min="3" max="3" width="15.5703125" style="20" customWidth="1"/>
    <col min="4" max="4" width="20.85546875" style="16" customWidth="1"/>
    <col min="5" max="6" width="15.5703125" style="16" customWidth="1"/>
    <col min="7" max="7" width="22.7109375" style="16" customWidth="1"/>
    <col min="8" max="8" width="27.140625" style="16" customWidth="1"/>
    <col min="9" max="9" width="35.28515625" style="16" customWidth="1"/>
    <col min="10" max="10" width="19.42578125" style="16" customWidth="1"/>
    <col min="11" max="11" width="40.7109375" style="16" customWidth="1"/>
    <col min="12" max="12" width="31.7109375" style="16" customWidth="1"/>
    <col min="13" max="13" width="22.42578125" style="16" customWidth="1"/>
    <col min="14" max="15" width="20.28515625" style="16" customWidth="1"/>
    <col min="16" max="16" width="21.85546875" style="16" customWidth="1"/>
    <col min="17" max="17" width="20.5703125" style="16" customWidth="1"/>
    <col min="18" max="18" width="17.28515625" style="16" customWidth="1"/>
    <col min="19" max="19" width="44" style="16" customWidth="1"/>
    <col min="20" max="20" width="46.5703125" style="16" customWidth="1"/>
    <col min="21" max="21" width="39.28515625" customWidth="1"/>
  </cols>
  <sheetData>
    <row r="1" spans="1:19" x14ac:dyDescent="0.25">
      <c r="A1" s="251"/>
      <c r="B1" s="251"/>
      <c r="C1" s="251"/>
      <c r="D1" s="251"/>
      <c r="E1" s="251"/>
      <c r="F1" s="251"/>
      <c r="G1" s="251"/>
      <c r="H1" s="251"/>
      <c r="I1" s="251"/>
      <c r="J1" s="37"/>
    </row>
    <row r="2" spans="1:19" x14ac:dyDescent="0.25">
      <c r="A2" s="251"/>
      <c r="B2" s="251"/>
      <c r="C2" s="251"/>
      <c r="D2" s="251"/>
      <c r="E2" s="251"/>
      <c r="F2" s="251"/>
      <c r="G2" s="251"/>
      <c r="H2" s="251"/>
      <c r="I2" s="251"/>
      <c r="J2" s="37"/>
    </row>
    <row r="3" spans="1:19" x14ac:dyDescent="0.25">
      <c r="A3" s="251"/>
      <c r="B3" s="251"/>
      <c r="C3" s="251"/>
      <c r="D3" s="251"/>
      <c r="E3" s="251"/>
      <c r="F3" s="251"/>
      <c r="G3" s="251"/>
      <c r="H3" s="251"/>
      <c r="I3" s="251"/>
      <c r="J3" s="37"/>
    </row>
    <row r="4" spans="1:19" x14ac:dyDescent="0.25">
      <c r="A4" s="251"/>
      <c r="B4" s="251"/>
      <c r="C4" s="251"/>
      <c r="D4" s="251"/>
      <c r="E4" s="251"/>
      <c r="F4" s="251"/>
      <c r="G4" s="251"/>
      <c r="H4" s="251"/>
      <c r="I4" s="251"/>
      <c r="J4" s="37"/>
    </row>
    <row r="5" spans="1:19" x14ac:dyDescent="0.25">
      <c r="A5" s="251"/>
      <c r="B5" s="251"/>
      <c r="C5" s="251"/>
      <c r="D5" s="251"/>
      <c r="E5" s="251"/>
      <c r="F5" s="251"/>
      <c r="G5" s="251"/>
      <c r="H5" s="251"/>
      <c r="I5" s="251"/>
      <c r="J5" s="37"/>
    </row>
    <row r="6" spans="1:19" x14ac:dyDescent="0.25">
      <c r="A6" s="251"/>
      <c r="B6" s="251"/>
      <c r="C6" s="251"/>
      <c r="D6" s="251"/>
      <c r="E6" s="251"/>
      <c r="F6" s="251"/>
      <c r="G6" s="251"/>
      <c r="H6" s="251"/>
      <c r="I6" s="251"/>
      <c r="J6" s="37"/>
    </row>
    <row r="7" spans="1:19" ht="14.45" customHeight="1" x14ac:dyDescent="0.25">
      <c r="A7" s="258" t="s">
        <v>242</v>
      </c>
      <c r="B7" s="250" t="str">
        <f>'Fiche Générale'!B3</f>
        <v>Portail_SV</v>
      </c>
      <c r="C7" s="235" t="s">
        <v>291</v>
      </c>
      <c r="D7" s="235"/>
      <c r="E7" s="261" t="str">
        <f>'Fiche Générale'!B4</f>
        <v>Sciences de la vie</v>
      </c>
      <c r="F7" s="262"/>
      <c r="G7" s="235" t="s">
        <v>292</v>
      </c>
      <c r="H7" s="250" t="str">
        <f>'Fiche Générale'!B5</f>
        <v>SLVBF3</v>
      </c>
      <c r="I7" s="250"/>
      <c r="J7" s="38"/>
      <c r="K7" s="21"/>
    </row>
    <row r="8" spans="1:19" ht="14.45" customHeight="1" x14ac:dyDescent="0.25">
      <c r="A8" s="259"/>
      <c r="B8" s="250"/>
      <c r="C8" s="235"/>
      <c r="D8" s="235"/>
      <c r="E8" s="261"/>
      <c r="F8" s="262"/>
      <c r="G8" s="235"/>
      <c r="H8" s="250"/>
      <c r="I8" s="250"/>
      <c r="J8" s="38"/>
      <c r="K8" s="21"/>
    </row>
    <row r="9" spans="1:19" ht="14.45" customHeight="1" x14ac:dyDescent="0.25">
      <c r="A9" s="259"/>
      <c r="B9" s="250"/>
      <c r="C9" s="235"/>
      <c r="D9" s="235"/>
      <c r="E9" s="261"/>
      <c r="F9" s="262"/>
      <c r="G9" s="235"/>
      <c r="H9" s="250"/>
      <c r="I9" s="250"/>
      <c r="J9" s="38"/>
      <c r="K9" s="21"/>
    </row>
    <row r="10" spans="1:19" ht="14.45" customHeight="1" x14ac:dyDescent="0.25">
      <c r="A10" s="259"/>
      <c r="B10" s="250"/>
      <c r="C10" s="236" t="s">
        <v>245</v>
      </c>
      <c r="D10" s="236"/>
      <c r="E10" s="244" t="str">
        <f>'Fiche Générale'!B9</f>
        <v>Bio-Informatique (Bio-info)</v>
      </c>
      <c r="F10" s="245"/>
      <c r="G10" s="245"/>
      <c r="H10" s="245"/>
      <c r="I10" s="246"/>
      <c r="J10" s="39"/>
      <c r="K10" s="21"/>
    </row>
    <row r="11" spans="1:19" ht="14.45" customHeight="1" x14ac:dyDescent="0.25">
      <c r="A11" s="260"/>
      <c r="B11" s="250"/>
      <c r="C11" s="236"/>
      <c r="D11" s="236"/>
      <c r="E11" s="247"/>
      <c r="F11" s="248"/>
      <c r="G11" s="248"/>
      <c r="H11" s="248"/>
      <c r="I11" s="249"/>
      <c r="J11" s="39"/>
      <c r="K11" s="21"/>
    </row>
    <row r="12" spans="1:19" x14ac:dyDescent="0.25">
      <c r="C12" s="16"/>
      <c r="I12" s="35"/>
      <c r="J12" s="35"/>
      <c r="M12" s="254" t="s">
        <v>293</v>
      </c>
      <c r="N12" s="255"/>
      <c r="O12" s="263"/>
      <c r="P12" s="254" t="s">
        <v>294</v>
      </c>
      <c r="Q12" s="255"/>
      <c r="R12" s="255"/>
      <c r="S12" s="263"/>
    </row>
    <row r="13" spans="1:19" x14ac:dyDescent="0.25">
      <c r="A13" s="265" t="s">
        <v>246</v>
      </c>
      <c r="B13" s="267" t="str">
        <f>'S6 Maquette'!B13:B14</f>
        <v>3 ème Année de Licence</v>
      </c>
      <c r="C13" s="267"/>
      <c r="D13" s="265" t="s">
        <v>295</v>
      </c>
      <c r="E13" s="267">
        <f>'S6 Maquette'!E13:F14</f>
        <v>0</v>
      </c>
      <c r="F13" s="267"/>
      <c r="G13" s="267"/>
      <c r="I13" s="35"/>
      <c r="J13" s="35"/>
      <c r="M13" s="256"/>
      <c r="N13" s="257"/>
      <c r="O13" s="264"/>
      <c r="P13" s="256"/>
      <c r="Q13" s="257"/>
      <c r="R13" s="257"/>
      <c r="S13" s="264"/>
    </row>
    <row r="14" spans="1:19" x14ac:dyDescent="0.25">
      <c r="A14" s="266"/>
      <c r="B14" s="267"/>
      <c r="C14" s="267"/>
      <c r="D14" s="266"/>
      <c r="E14" s="267"/>
      <c r="F14" s="267"/>
      <c r="G14" s="267"/>
      <c r="I14" s="35"/>
      <c r="J14" s="35"/>
      <c r="M14" s="243" t="s">
        <v>296</v>
      </c>
      <c r="N14" s="254" t="s">
        <v>297</v>
      </c>
      <c r="O14" s="263"/>
      <c r="P14" s="251"/>
      <c r="Q14" s="270"/>
      <c r="R14" s="273"/>
      <c r="S14" s="265"/>
    </row>
    <row r="15" spans="1:19" x14ac:dyDescent="0.25">
      <c r="A15" s="265" t="s">
        <v>298</v>
      </c>
      <c r="B15" s="275" t="str">
        <f>'S6 Maquette'!B15:B16</f>
        <v>Semestre 6</v>
      </c>
      <c r="C15" s="276"/>
      <c r="D15" s="265" t="s">
        <v>299</v>
      </c>
      <c r="E15" s="267">
        <f>'S6 Maquette'!E15:F16</f>
        <v>0</v>
      </c>
      <c r="F15" s="267"/>
      <c r="G15" s="267"/>
      <c r="I15" s="35"/>
      <c r="J15" s="35"/>
      <c r="M15" s="243"/>
      <c r="N15" s="268"/>
      <c r="O15" s="269"/>
      <c r="P15" s="251"/>
      <c r="Q15" s="271"/>
      <c r="R15" s="273"/>
      <c r="S15" s="274"/>
    </row>
    <row r="16" spans="1:19" x14ac:dyDescent="0.25">
      <c r="A16" s="266"/>
      <c r="B16" s="277"/>
      <c r="C16" s="278"/>
      <c r="D16" s="266"/>
      <c r="E16" s="267"/>
      <c r="F16" s="267"/>
      <c r="G16" s="267"/>
      <c r="I16" s="35"/>
      <c r="J16" s="35"/>
      <c r="M16" s="243"/>
      <c r="N16" s="268"/>
      <c r="O16" s="269"/>
      <c r="P16" s="251"/>
      <c r="Q16" s="271"/>
      <c r="R16" s="273"/>
      <c r="S16" s="274"/>
    </row>
    <row r="17" spans="1:20" x14ac:dyDescent="0.25">
      <c r="L17" s="17"/>
      <c r="M17" s="243"/>
      <c r="N17" s="256"/>
      <c r="O17" s="264"/>
      <c r="P17" s="251"/>
      <c r="Q17" s="272"/>
      <c r="R17" s="273"/>
      <c r="S17" s="266"/>
    </row>
    <row r="18" spans="1:20" ht="59.45" customHeight="1" x14ac:dyDescent="0.25">
      <c r="A18" s="3" t="s">
        <v>300</v>
      </c>
      <c r="B18" s="36" t="s">
        <v>301</v>
      </c>
      <c r="C18" s="3" t="s">
        <v>5</v>
      </c>
      <c r="D18" s="3" t="s">
        <v>302</v>
      </c>
      <c r="E18" s="3" t="s">
        <v>303</v>
      </c>
      <c r="F18" s="3" t="s">
        <v>304</v>
      </c>
      <c r="G18" s="3" t="s">
        <v>305</v>
      </c>
      <c r="H18" s="3" t="s">
        <v>306</v>
      </c>
      <c r="I18" s="3" t="s">
        <v>307</v>
      </c>
      <c r="J18" s="3" t="s">
        <v>308</v>
      </c>
      <c r="K18" s="3" t="s">
        <v>309</v>
      </c>
      <c r="L18" s="3" t="s">
        <v>310</v>
      </c>
      <c r="M18" s="3" t="s">
        <v>311</v>
      </c>
      <c r="N18" s="3" t="s">
        <v>301</v>
      </c>
      <c r="O18" s="3" t="s">
        <v>312</v>
      </c>
      <c r="P18" s="3" t="s">
        <v>313</v>
      </c>
      <c r="Q18" s="3" t="s">
        <v>301</v>
      </c>
      <c r="R18" s="3" t="s">
        <v>312</v>
      </c>
      <c r="S18" s="4" t="s">
        <v>314</v>
      </c>
      <c r="T18" s="4" t="s">
        <v>315</v>
      </c>
    </row>
    <row r="19" spans="1:20" ht="30.6" customHeight="1" x14ac:dyDescent="0.25">
      <c r="A19" s="52" t="str">
        <f>'S6 Maquette'!B19</f>
        <v>UE Competences transversales 1 (S6)</v>
      </c>
      <c r="B19" s="53" t="str">
        <f>'S6 Maquette'!C19</f>
        <v>UE</v>
      </c>
      <c r="C19" s="143">
        <v>0</v>
      </c>
      <c r="D19" s="136"/>
      <c r="E19" s="136"/>
      <c r="F19" s="136"/>
      <c r="G19" s="10"/>
      <c r="H19" s="10"/>
      <c r="I19" s="10"/>
      <c r="J19" s="10"/>
      <c r="K19" s="10"/>
      <c r="L19" s="10"/>
      <c r="M19" s="10"/>
      <c r="N19" s="10"/>
      <c r="O19" s="10"/>
      <c r="P19" s="10"/>
      <c r="Q19" s="10"/>
      <c r="R19" s="10"/>
      <c r="S19" s="10"/>
      <c r="T19" s="283" t="s">
        <v>429</v>
      </c>
    </row>
    <row r="20" spans="1:20" ht="30.6" customHeight="1" x14ac:dyDescent="0.25">
      <c r="A20" s="52" t="str">
        <f>'S6 Maquette'!B20</f>
        <v>Anglais 6</v>
      </c>
      <c r="B20" s="53" t="str">
        <f>'S6 Maquette'!C20</f>
        <v>ECUE</v>
      </c>
      <c r="C20" s="143">
        <v>0</v>
      </c>
      <c r="D20" s="136">
        <v>2</v>
      </c>
      <c r="E20" s="136" t="s">
        <v>316</v>
      </c>
      <c r="F20" s="136"/>
      <c r="G20" s="10"/>
      <c r="H20" s="10" t="s">
        <v>316</v>
      </c>
      <c r="I20" s="10"/>
      <c r="J20" s="10"/>
      <c r="K20" s="10" t="s">
        <v>30</v>
      </c>
      <c r="L20" s="141">
        <v>0.5</v>
      </c>
      <c r="M20" s="10">
        <v>2</v>
      </c>
      <c r="N20" s="10" t="s">
        <v>11</v>
      </c>
      <c r="O20" s="10" t="s">
        <v>421</v>
      </c>
      <c r="P20" s="10"/>
      <c r="Q20" s="10" t="s">
        <v>11</v>
      </c>
      <c r="R20" s="10" t="s">
        <v>421</v>
      </c>
      <c r="S20" s="10"/>
      <c r="T20" s="284"/>
    </row>
    <row r="21" spans="1:20" ht="30.6" customHeight="1" x14ac:dyDescent="0.25">
      <c r="A21" s="52" t="str">
        <f>'S6 Maquette'!B21</f>
        <v>Grands défis sociétaux : TEDS 3</v>
      </c>
      <c r="B21" s="53" t="str">
        <f>'S6 Maquette'!C21</f>
        <v>ECUE</v>
      </c>
      <c r="C21" s="143">
        <v>0</v>
      </c>
      <c r="D21" s="136">
        <v>1</v>
      </c>
      <c r="E21" s="136" t="s">
        <v>316</v>
      </c>
      <c r="F21" s="136"/>
      <c r="G21" s="10"/>
      <c r="H21" s="10" t="s">
        <v>316</v>
      </c>
      <c r="I21" s="10" t="s">
        <v>316</v>
      </c>
      <c r="J21" s="10"/>
      <c r="K21" s="10" t="s">
        <v>10</v>
      </c>
      <c r="L21" s="10"/>
      <c r="M21" s="10">
        <v>2</v>
      </c>
      <c r="N21" s="10"/>
      <c r="O21" s="10"/>
      <c r="P21" s="10"/>
      <c r="Q21" s="10"/>
      <c r="R21" s="10"/>
      <c r="S21" s="10"/>
      <c r="T21" s="285"/>
    </row>
    <row r="22" spans="1:20" ht="30.6" customHeight="1" x14ac:dyDescent="0.25">
      <c r="A22" s="52" t="str">
        <f>'S6 Maquette'!B22</f>
        <v xml:space="preserve">UE Competences transversales 2 (S6) </v>
      </c>
      <c r="B22" s="53" t="str">
        <f>'S6 Maquette'!C25</f>
        <v>UE</v>
      </c>
      <c r="C22" s="57" t="s">
        <v>15</v>
      </c>
      <c r="D22" s="58"/>
      <c r="E22" s="58"/>
      <c r="F22" s="58"/>
      <c r="G22" s="59"/>
      <c r="H22" s="59"/>
      <c r="I22" s="59"/>
      <c r="J22" s="59"/>
      <c r="K22" s="59"/>
      <c r="L22" s="59"/>
      <c r="M22" s="59"/>
      <c r="N22" s="59"/>
      <c r="O22" s="59"/>
      <c r="P22" s="59"/>
      <c r="Q22" s="59"/>
      <c r="R22" s="59"/>
      <c r="S22" s="59"/>
      <c r="T22" s="67"/>
    </row>
    <row r="23" spans="1:20" ht="30.6" customHeight="1" x14ac:dyDescent="0.25">
      <c r="A23" s="124" t="str">
        <f>'S6 Maquette'!B23</f>
        <v>1 UE AU CHOIX (/ 2 proposées)</v>
      </c>
      <c r="B23" s="125"/>
      <c r="C23" s="126">
        <v>0</v>
      </c>
      <c r="D23" s="127"/>
      <c r="E23" s="128"/>
      <c r="F23" s="128"/>
      <c r="G23" s="128"/>
      <c r="H23" s="128"/>
      <c r="I23" s="128"/>
      <c r="J23" s="128"/>
      <c r="K23" s="128" t="s">
        <v>10</v>
      </c>
      <c r="L23" s="128"/>
      <c r="M23" s="128">
        <v>1</v>
      </c>
      <c r="N23" s="128"/>
      <c r="O23" s="128"/>
      <c r="P23" s="128"/>
      <c r="Q23" s="128"/>
      <c r="R23" s="128"/>
      <c r="S23" s="129"/>
      <c r="T23" s="129"/>
    </row>
    <row r="24" spans="1:20" ht="37.9" customHeight="1" x14ac:dyDescent="0.25">
      <c r="A24" s="132" t="str">
        <f>'S6 Maquette'!B24</f>
        <v>Projet Bioéthique, Environnement et Droit</v>
      </c>
      <c r="B24" s="130" t="s">
        <v>13</v>
      </c>
      <c r="C24" s="126"/>
      <c r="D24" s="127">
        <v>1</v>
      </c>
      <c r="E24" s="130" t="s">
        <v>316</v>
      </c>
      <c r="F24" s="130" t="s">
        <v>316</v>
      </c>
      <c r="G24" s="128" t="s">
        <v>316</v>
      </c>
      <c r="H24" s="128" t="s">
        <v>316</v>
      </c>
      <c r="I24" s="128" t="s">
        <v>316</v>
      </c>
      <c r="J24" s="128"/>
      <c r="K24" s="128" t="s">
        <v>10</v>
      </c>
      <c r="L24" s="128"/>
      <c r="M24" s="128">
        <v>2</v>
      </c>
      <c r="N24" s="142" t="s">
        <v>21</v>
      </c>
      <c r="O24" s="116" t="s">
        <v>431</v>
      </c>
      <c r="P24" s="128"/>
      <c r="Q24" s="128" t="s">
        <v>320</v>
      </c>
      <c r="R24" s="128"/>
      <c r="S24" s="128" t="s">
        <v>360</v>
      </c>
      <c r="T24" s="128" t="s">
        <v>430</v>
      </c>
    </row>
    <row r="25" spans="1:20" ht="36.6" customHeight="1" x14ac:dyDescent="0.25">
      <c r="A25" s="133" t="str">
        <f>'S6 Maquette'!B25</f>
        <v>panier Outils/Ouverture extra disciplinaires (OED) (choix 1 ECUE sur liste proposée)</v>
      </c>
      <c r="B25" s="131" t="s">
        <v>13</v>
      </c>
      <c r="C25" s="126"/>
      <c r="D25" s="127">
        <v>1</v>
      </c>
      <c r="E25" s="130"/>
      <c r="F25" s="130"/>
      <c r="G25" s="128"/>
      <c r="H25" s="128"/>
      <c r="I25" s="128"/>
      <c r="J25" s="128"/>
      <c r="K25" s="128"/>
      <c r="L25" s="128"/>
      <c r="M25" s="128"/>
      <c r="N25" s="128"/>
      <c r="O25" s="128"/>
      <c r="P25" s="128"/>
      <c r="Q25" s="128"/>
      <c r="R25" s="128"/>
      <c r="S25" s="128"/>
      <c r="T25" s="128" t="s">
        <v>432</v>
      </c>
    </row>
    <row r="26" spans="1:20" ht="34.15" customHeight="1" x14ac:dyDescent="0.25">
      <c r="A26" s="83" t="str">
        <f>'S6 Maquette'!B26</f>
        <v>Statistiques et Evolution moléculaire</v>
      </c>
      <c r="B26" s="68" t="str">
        <f>'S6 Maquette'!C26</f>
        <v>UE</v>
      </c>
      <c r="C26" s="63"/>
      <c r="D26" s="62"/>
      <c r="E26" s="62" t="s">
        <v>316</v>
      </c>
      <c r="F26" s="62" t="s">
        <v>316</v>
      </c>
      <c r="G26" s="64" t="s">
        <v>316</v>
      </c>
      <c r="H26" s="64" t="s">
        <v>316</v>
      </c>
      <c r="I26" s="64" t="s">
        <v>316</v>
      </c>
      <c r="J26" s="64">
        <v>6</v>
      </c>
      <c r="K26" s="64" t="s">
        <v>10</v>
      </c>
      <c r="L26" s="79"/>
      <c r="M26" s="64">
        <v>3</v>
      </c>
      <c r="N26" s="64"/>
      <c r="O26" s="64"/>
      <c r="P26" s="64"/>
      <c r="Q26" s="64"/>
      <c r="R26" s="64"/>
      <c r="S26" s="64"/>
      <c r="T26" s="56"/>
    </row>
    <row r="27" spans="1:20" ht="31.9" customHeight="1" x14ac:dyDescent="0.25">
      <c r="A27" s="93" t="str">
        <f>'S6 Maquette'!B27</f>
        <v>Statistiques II</v>
      </c>
      <c r="B27" s="68" t="str">
        <f>'S6 Maquette'!C27</f>
        <v>ECUE</v>
      </c>
      <c r="C27" s="63"/>
      <c r="D27" s="62">
        <v>0.5</v>
      </c>
      <c r="E27" s="62" t="s">
        <v>316</v>
      </c>
      <c r="F27" s="62" t="s">
        <v>316</v>
      </c>
      <c r="G27" s="64" t="s">
        <v>316</v>
      </c>
      <c r="H27" s="64" t="s">
        <v>316</v>
      </c>
      <c r="I27" s="64" t="s">
        <v>316</v>
      </c>
      <c r="J27" s="64"/>
      <c r="K27" s="64"/>
      <c r="L27" s="79"/>
      <c r="M27" s="64"/>
      <c r="N27" s="64" t="s">
        <v>11</v>
      </c>
      <c r="O27" s="64" t="s">
        <v>318</v>
      </c>
      <c r="P27" s="64" t="s">
        <v>20</v>
      </c>
      <c r="Q27" s="64" t="s">
        <v>11</v>
      </c>
      <c r="R27" s="64" t="s">
        <v>318</v>
      </c>
      <c r="S27" s="64"/>
      <c r="T27" s="56"/>
    </row>
    <row r="28" spans="1:20" ht="30.6" customHeight="1" x14ac:dyDescent="0.25">
      <c r="A28" s="93" t="str">
        <f>'S6 Maquette'!B28</f>
        <v>Evolution moléculaire et phylogénie</v>
      </c>
      <c r="B28" s="68" t="str">
        <f>'S6 Maquette'!C28</f>
        <v>ECUE</v>
      </c>
      <c r="C28" s="63">
        <f>'S6 Maquette'!F28</f>
        <v>0</v>
      </c>
      <c r="D28" s="62">
        <v>0.5</v>
      </c>
      <c r="E28" s="62" t="s">
        <v>316</v>
      </c>
      <c r="F28" s="62" t="s">
        <v>316</v>
      </c>
      <c r="G28" s="64" t="s">
        <v>316</v>
      </c>
      <c r="H28" s="64" t="s">
        <v>316</v>
      </c>
      <c r="I28" s="64" t="s">
        <v>316</v>
      </c>
      <c r="J28" s="64"/>
      <c r="K28" s="64"/>
      <c r="L28" s="79"/>
      <c r="M28" s="64"/>
      <c r="N28" s="64" t="s">
        <v>11</v>
      </c>
      <c r="O28" s="64" t="s">
        <v>318</v>
      </c>
      <c r="P28" s="64" t="s">
        <v>20</v>
      </c>
      <c r="Q28" s="64" t="s">
        <v>11</v>
      </c>
      <c r="R28" s="64" t="s">
        <v>318</v>
      </c>
      <c r="S28" s="64"/>
      <c r="T28" s="56"/>
    </row>
    <row r="29" spans="1:20" ht="30.6" customHeight="1" x14ac:dyDescent="0.25">
      <c r="A29" s="83" t="str">
        <f>'S6 Maquette'!B29</f>
        <v>Algorithmes et modèles en biologie</v>
      </c>
      <c r="B29" s="68" t="str">
        <f>'S6 Maquette'!C29</f>
        <v>UE</v>
      </c>
      <c r="C29" s="63"/>
      <c r="D29" s="62"/>
      <c r="E29" s="62" t="s">
        <v>316</v>
      </c>
      <c r="F29" s="62" t="s">
        <v>316</v>
      </c>
      <c r="G29" s="64" t="s">
        <v>316</v>
      </c>
      <c r="H29" s="64" t="s">
        <v>316</v>
      </c>
      <c r="I29" s="64" t="s">
        <v>316</v>
      </c>
      <c r="J29" s="64">
        <v>6</v>
      </c>
      <c r="K29" s="64" t="s">
        <v>10</v>
      </c>
      <c r="L29" s="64"/>
      <c r="M29" s="64">
        <v>3</v>
      </c>
      <c r="N29" s="64"/>
      <c r="O29" s="64"/>
      <c r="P29" s="64"/>
      <c r="Q29" s="64"/>
      <c r="R29" s="64"/>
      <c r="S29" s="64"/>
      <c r="T29" s="56"/>
    </row>
    <row r="30" spans="1:20" ht="30.6" customHeight="1" x14ac:dyDescent="0.25">
      <c r="A30" s="94" t="str">
        <f>'S6 Maquette'!B30</f>
        <v>Algorithmes et structures de données</v>
      </c>
      <c r="B30" s="69" t="str">
        <f>'S6 Maquette'!C30</f>
        <v>ECUE</v>
      </c>
      <c r="C30" s="42">
        <f>'S6 Maquette'!F30</f>
        <v>0</v>
      </c>
      <c r="D30" s="7">
        <v>0.5</v>
      </c>
      <c r="E30" s="62" t="s">
        <v>316</v>
      </c>
      <c r="F30" s="62" t="s">
        <v>316</v>
      </c>
      <c r="G30" s="64" t="s">
        <v>316</v>
      </c>
      <c r="H30" s="64" t="s">
        <v>316</v>
      </c>
      <c r="I30" s="64" t="s">
        <v>316</v>
      </c>
      <c r="J30" s="64"/>
      <c r="K30" s="64"/>
      <c r="L30" s="79"/>
      <c r="M30" s="64"/>
      <c r="N30" s="64" t="s">
        <v>11</v>
      </c>
      <c r="O30" s="64" t="s">
        <v>318</v>
      </c>
      <c r="P30" s="64" t="s">
        <v>20</v>
      </c>
      <c r="Q30" s="64" t="s">
        <v>21</v>
      </c>
      <c r="R30" s="64" t="s">
        <v>344</v>
      </c>
      <c r="S30" s="40"/>
      <c r="T30" s="81" t="s">
        <v>345</v>
      </c>
    </row>
    <row r="31" spans="1:20" ht="30.6" customHeight="1" x14ac:dyDescent="0.25">
      <c r="A31" s="94" t="str">
        <f>'S6 Maquette'!B31</f>
        <v>Modèles matriciels en biologie</v>
      </c>
      <c r="B31" s="69" t="str">
        <f>'S6 Maquette'!C31</f>
        <v>ECUE</v>
      </c>
      <c r="C31" s="42">
        <f>'S6 Maquette'!F31</f>
        <v>0</v>
      </c>
      <c r="D31" s="7">
        <v>0.5</v>
      </c>
      <c r="E31" s="62" t="s">
        <v>316</v>
      </c>
      <c r="F31" s="62" t="s">
        <v>316</v>
      </c>
      <c r="G31" s="64" t="s">
        <v>316</v>
      </c>
      <c r="H31" s="64" t="s">
        <v>316</v>
      </c>
      <c r="I31" s="64" t="s">
        <v>316</v>
      </c>
      <c r="J31" s="64"/>
      <c r="K31" s="64"/>
      <c r="L31" s="79"/>
      <c r="M31" s="64"/>
      <c r="N31" s="64" t="s">
        <v>11</v>
      </c>
      <c r="O31" s="64" t="s">
        <v>318</v>
      </c>
      <c r="P31" s="64" t="s">
        <v>20</v>
      </c>
      <c r="Q31" s="64" t="s">
        <v>11</v>
      </c>
      <c r="R31" s="64" t="s">
        <v>318</v>
      </c>
      <c r="S31" s="40"/>
      <c r="T31" s="45"/>
    </row>
    <row r="32" spans="1:20" ht="30.6" customHeight="1" x14ac:dyDescent="0.25">
      <c r="A32" s="84" t="str">
        <f>'S6 Maquette'!B32</f>
        <v>Projet pluridisciplinaire</v>
      </c>
      <c r="B32" s="69" t="str">
        <f>'S6 Maquette'!C32</f>
        <v>UE</v>
      </c>
      <c r="C32" s="42">
        <f>'S6 Maquette'!F32</f>
        <v>0</v>
      </c>
      <c r="D32" s="7"/>
      <c r="E32" s="62" t="s">
        <v>316</v>
      </c>
      <c r="F32" s="62" t="s">
        <v>316</v>
      </c>
      <c r="G32" s="64" t="s">
        <v>316</v>
      </c>
      <c r="H32" s="64" t="s">
        <v>316</v>
      </c>
      <c r="I32" s="64" t="s">
        <v>316</v>
      </c>
      <c r="J32" s="64">
        <v>6</v>
      </c>
      <c r="K32" s="40" t="s">
        <v>10</v>
      </c>
      <c r="L32" s="40"/>
      <c r="M32" s="40">
        <v>3</v>
      </c>
      <c r="N32" s="40"/>
      <c r="O32" s="116" t="s">
        <v>346</v>
      </c>
      <c r="P32" s="40"/>
      <c r="Q32" s="40"/>
      <c r="R32" s="40" t="s">
        <v>320</v>
      </c>
      <c r="S32" s="64"/>
      <c r="T32" s="64" t="s">
        <v>321</v>
      </c>
    </row>
    <row r="33" spans="1:20" ht="30.6" customHeight="1" x14ac:dyDescent="0.25">
      <c r="A33" s="120" t="s">
        <v>278</v>
      </c>
      <c r="B33" s="69" t="s">
        <v>13</v>
      </c>
      <c r="C33" s="42"/>
      <c r="D33" s="7"/>
      <c r="E33" s="62"/>
      <c r="F33" s="62"/>
      <c r="G33" s="64"/>
      <c r="H33" s="64"/>
      <c r="I33" s="64"/>
      <c r="J33" s="64"/>
      <c r="K33" s="40"/>
      <c r="L33" s="40"/>
      <c r="M33" s="40"/>
      <c r="N33" s="40"/>
      <c r="O33" s="40"/>
      <c r="P33" s="40"/>
      <c r="Q33" s="40"/>
      <c r="R33" s="40"/>
      <c r="S33" s="64"/>
      <c r="T33" s="64"/>
    </row>
    <row r="34" spans="1:20" ht="30.6" customHeight="1" x14ac:dyDescent="0.25">
      <c r="A34" s="95" t="str">
        <f>'S6 Maquette'!B34</f>
        <v>UE :  Min 1 - Max 1</v>
      </c>
      <c r="B34" s="69" t="str">
        <f>'S6 Maquette'!C34</f>
        <v>OPTION</v>
      </c>
      <c r="C34" s="42">
        <f>'S6 Maquette'!F34</f>
        <v>0</v>
      </c>
      <c r="D34" s="7"/>
      <c r="E34" s="7"/>
      <c r="F34" s="7"/>
      <c r="G34" s="40"/>
      <c r="H34" s="40"/>
      <c r="I34" s="40"/>
      <c r="J34" s="40"/>
      <c r="K34" s="40"/>
      <c r="L34" s="40"/>
      <c r="M34" s="40"/>
      <c r="N34" s="40"/>
      <c r="O34" s="40"/>
      <c r="P34" s="40"/>
      <c r="Q34" s="40"/>
      <c r="R34" s="40"/>
      <c r="S34" s="40"/>
      <c r="T34" s="45"/>
    </row>
    <row r="35" spans="1:20" ht="30.6" customHeight="1" x14ac:dyDescent="0.25">
      <c r="A35" s="77" t="str">
        <f>'S6 Maquette'!B35</f>
        <v>Immunologie et biotechnologies</v>
      </c>
      <c r="B35" s="43" t="str">
        <f>'S6 Maquette'!C35</f>
        <v>UE</v>
      </c>
      <c r="C35" s="42">
        <f>'S6 Maquette'!F35</f>
        <v>0</v>
      </c>
      <c r="D35" s="7"/>
      <c r="E35" s="62" t="s">
        <v>316</v>
      </c>
      <c r="F35" s="62" t="s">
        <v>316</v>
      </c>
      <c r="G35" s="64" t="s">
        <v>316</v>
      </c>
      <c r="H35" s="64" t="s">
        <v>316</v>
      </c>
      <c r="I35" s="64" t="s">
        <v>316</v>
      </c>
      <c r="J35" s="64">
        <v>6</v>
      </c>
      <c r="K35" s="40" t="s">
        <v>10</v>
      </c>
      <c r="L35" s="40"/>
      <c r="M35" s="40">
        <v>3</v>
      </c>
      <c r="N35" s="40"/>
      <c r="O35" s="40"/>
      <c r="P35" s="40"/>
      <c r="Q35" s="40"/>
      <c r="R35" s="40"/>
      <c r="S35" s="40"/>
      <c r="T35" s="45"/>
    </row>
    <row r="36" spans="1:20" ht="30.6" customHeight="1" x14ac:dyDescent="0.25">
      <c r="A36" s="96" t="str">
        <f>'S6 Maquette'!B36</f>
        <v>Immunologie 1</v>
      </c>
      <c r="B36" s="43" t="str">
        <f>'S6 Maquette'!C36</f>
        <v>ECUE</v>
      </c>
      <c r="C36" s="42">
        <f>'S6 Maquette'!F36</f>
        <v>0</v>
      </c>
      <c r="D36" s="7">
        <v>0.5</v>
      </c>
      <c r="E36" s="62" t="s">
        <v>316</v>
      </c>
      <c r="F36" s="62" t="s">
        <v>316</v>
      </c>
      <c r="G36" s="64" t="s">
        <v>316</v>
      </c>
      <c r="H36" s="64" t="s">
        <v>316</v>
      </c>
      <c r="I36" s="64" t="s">
        <v>316</v>
      </c>
      <c r="J36" s="64"/>
      <c r="K36" s="40"/>
      <c r="L36" s="40"/>
      <c r="M36" s="40"/>
      <c r="N36" s="40" t="s">
        <v>11</v>
      </c>
      <c r="O36" s="40" t="s">
        <v>318</v>
      </c>
      <c r="P36" s="40" t="s">
        <v>20</v>
      </c>
      <c r="Q36" s="64" t="s">
        <v>11</v>
      </c>
      <c r="R36" s="64" t="s">
        <v>318</v>
      </c>
      <c r="S36" s="40"/>
      <c r="T36" s="45"/>
    </row>
    <row r="37" spans="1:20" ht="30.6" customHeight="1" x14ac:dyDescent="0.25">
      <c r="A37" s="96" t="str">
        <f>'S6 Maquette'!B37</f>
        <v>Biotechnologies</v>
      </c>
      <c r="B37" s="43" t="str">
        <f>'S6 Maquette'!C37</f>
        <v>ECUE</v>
      </c>
      <c r="C37" s="42">
        <f>'S6 Maquette'!F37</f>
        <v>0</v>
      </c>
      <c r="D37" s="7">
        <v>0.5</v>
      </c>
      <c r="E37" s="62" t="s">
        <v>316</v>
      </c>
      <c r="F37" s="62" t="s">
        <v>316</v>
      </c>
      <c r="G37" s="64" t="s">
        <v>316</v>
      </c>
      <c r="H37" s="64" t="s">
        <v>316</v>
      </c>
      <c r="I37" s="64" t="s">
        <v>316</v>
      </c>
      <c r="J37" s="64"/>
      <c r="K37" s="64"/>
      <c r="L37" s="79"/>
      <c r="M37" s="64"/>
      <c r="N37" s="64" t="s">
        <v>11</v>
      </c>
      <c r="O37" s="64" t="s">
        <v>318</v>
      </c>
      <c r="P37" s="64" t="s">
        <v>20</v>
      </c>
      <c r="Q37" s="64" t="s">
        <v>11</v>
      </c>
      <c r="R37" s="64" t="s">
        <v>347</v>
      </c>
      <c r="S37" s="40"/>
      <c r="T37" s="45"/>
    </row>
    <row r="38" spans="1:20" ht="30.6" customHeight="1" x14ac:dyDescent="0.25">
      <c r="A38" s="78" t="str">
        <f>'S6 Maquette'!B38</f>
        <v>Biologie des Adaptations</v>
      </c>
      <c r="B38" s="43" t="str">
        <f>'S6 Maquette'!C38</f>
        <v>UE</v>
      </c>
      <c r="C38" s="42">
        <f>'S6 Maquette'!F38</f>
        <v>0</v>
      </c>
      <c r="D38" s="7"/>
      <c r="E38" s="62" t="s">
        <v>316</v>
      </c>
      <c r="F38" s="62" t="s">
        <v>316</v>
      </c>
      <c r="G38" s="64" t="s">
        <v>316</v>
      </c>
      <c r="H38" s="64" t="s">
        <v>316</v>
      </c>
      <c r="I38" s="64" t="s">
        <v>316</v>
      </c>
      <c r="J38" s="64">
        <v>6</v>
      </c>
      <c r="K38" s="40" t="s">
        <v>10</v>
      </c>
      <c r="L38" s="40"/>
      <c r="M38" s="40">
        <v>3</v>
      </c>
      <c r="N38" s="40"/>
      <c r="O38" s="40"/>
      <c r="P38" s="40"/>
      <c r="Q38" s="40"/>
      <c r="R38" s="40"/>
      <c r="S38" s="40"/>
      <c r="T38" s="45"/>
    </row>
    <row r="39" spans="1:20" ht="30.6" customHeight="1" x14ac:dyDescent="0.25">
      <c r="A39" s="97" t="str">
        <f>'S6 Maquette'!B39</f>
        <v>Biologie des adaptation et interactions durables</v>
      </c>
      <c r="B39" s="43" t="str">
        <f>'S6 Maquette'!C39</f>
        <v>ECUE</v>
      </c>
      <c r="C39" s="42">
        <f>'S6 Maquette'!F39</f>
        <v>0</v>
      </c>
      <c r="D39" s="7">
        <v>0.7</v>
      </c>
      <c r="E39" s="62" t="s">
        <v>316</v>
      </c>
      <c r="F39" s="62" t="s">
        <v>316</v>
      </c>
      <c r="G39" s="64" t="s">
        <v>316</v>
      </c>
      <c r="H39" s="64" t="s">
        <v>316</v>
      </c>
      <c r="I39" s="64" t="s">
        <v>316</v>
      </c>
      <c r="J39" s="64"/>
      <c r="K39" s="64"/>
      <c r="L39" s="79"/>
      <c r="M39" s="64"/>
      <c r="N39" s="64" t="s">
        <v>11</v>
      </c>
      <c r="O39" s="64" t="s">
        <v>318</v>
      </c>
      <c r="P39" s="40" t="s">
        <v>20</v>
      </c>
      <c r="Q39" s="64" t="s">
        <v>11</v>
      </c>
      <c r="R39" s="64" t="s">
        <v>318</v>
      </c>
      <c r="S39" s="40"/>
      <c r="T39" s="45"/>
    </row>
    <row r="40" spans="1:20" ht="30.6" customHeight="1" x14ac:dyDescent="0.25">
      <c r="A40" s="96" t="str">
        <f>'S6 Maquette'!B40</f>
        <v>Projet communication scientifique</v>
      </c>
      <c r="B40" s="43" t="str">
        <f>'S6 Maquette'!C40</f>
        <v>ECUE</v>
      </c>
      <c r="C40" s="42">
        <f>'S6 Maquette'!F40</f>
        <v>0</v>
      </c>
      <c r="D40" s="7">
        <v>0.3</v>
      </c>
      <c r="E40" s="62" t="s">
        <v>316</v>
      </c>
      <c r="F40" s="62" t="s">
        <v>316</v>
      </c>
      <c r="G40" s="64" t="s">
        <v>316</v>
      </c>
      <c r="H40" s="64" t="s">
        <v>316</v>
      </c>
      <c r="I40" s="64" t="s">
        <v>316</v>
      </c>
      <c r="J40" s="64"/>
      <c r="K40" s="64"/>
      <c r="L40" s="79"/>
      <c r="M40" s="64"/>
      <c r="N40" s="64" t="s">
        <v>21</v>
      </c>
      <c r="O40" s="64" t="s">
        <v>348</v>
      </c>
      <c r="P40" s="40"/>
      <c r="Q40" s="40"/>
      <c r="R40" s="40" t="s">
        <v>320</v>
      </c>
      <c r="S40" s="64" t="s">
        <v>321</v>
      </c>
      <c r="T40" s="7" t="s">
        <v>349</v>
      </c>
    </row>
    <row r="41" spans="1:20" ht="30.6" customHeight="1" x14ac:dyDescent="0.25">
      <c r="A41" s="43">
        <f>'S6 Maquette'!B41</f>
        <v>0</v>
      </c>
      <c r="B41" s="43">
        <f>'S6 Maquette'!C41</f>
        <v>0</v>
      </c>
      <c r="C41" s="42">
        <f>'S6 Maquette'!F41</f>
        <v>0</v>
      </c>
      <c r="D41" s="7"/>
      <c r="E41" s="7"/>
      <c r="F41" s="7"/>
      <c r="G41" s="40"/>
      <c r="H41" s="40"/>
      <c r="I41" s="40"/>
      <c r="J41" s="40"/>
      <c r="K41" s="40"/>
      <c r="L41" s="40"/>
      <c r="M41" s="40"/>
      <c r="N41" s="40"/>
      <c r="O41" s="40"/>
      <c r="P41" s="40"/>
      <c r="Q41" s="40"/>
      <c r="R41" s="40"/>
      <c r="S41" s="40"/>
      <c r="T41" s="45"/>
    </row>
    <row r="42" spans="1:20" ht="30.6" customHeight="1" x14ac:dyDescent="0.25">
      <c r="A42" s="43" t="str">
        <f>'S6 Maquette'!B42</f>
        <v>1 UE à visée professionnalisantes (n° 2)</v>
      </c>
      <c r="B42" s="43">
        <f>'S6 Maquette'!C42</f>
        <v>0</v>
      </c>
      <c r="C42" s="42" t="str">
        <f>'S6 Maquette'!F42</f>
        <v>Fermeture</v>
      </c>
      <c r="D42" s="7"/>
      <c r="E42" s="7"/>
      <c r="F42" s="7"/>
      <c r="G42" s="40"/>
      <c r="H42" s="40"/>
      <c r="I42" s="40"/>
      <c r="J42" s="40"/>
      <c r="K42" s="40"/>
      <c r="L42" s="40"/>
      <c r="M42" s="40"/>
      <c r="N42" s="40"/>
      <c r="O42" s="40"/>
      <c r="P42" s="40"/>
      <c r="Q42" s="40"/>
      <c r="R42" s="40"/>
      <c r="S42" s="40"/>
      <c r="T42" s="45"/>
    </row>
    <row r="43" spans="1:20" ht="30.6" customHeight="1" x14ac:dyDescent="0.25">
      <c r="A43" s="43">
        <f>'S6 Maquette'!B43</f>
        <v>0</v>
      </c>
      <c r="B43" s="43">
        <f>'S6 Maquette'!C43</f>
        <v>0</v>
      </c>
      <c r="C43" s="42">
        <f>'S6 Maquette'!F43</f>
        <v>0</v>
      </c>
      <c r="D43" s="7"/>
      <c r="E43" s="7"/>
      <c r="F43" s="7"/>
      <c r="G43" s="40"/>
      <c r="H43" s="40"/>
      <c r="I43" s="40"/>
      <c r="J43" s="40"/>
      <c r="K43" s="40"/>
      <c r="L43" s="40"/>
      <c r="M43" s="40"/>
      <c r="N43" s="40"/>
      <c r="O43" s="40"/>
      <c r="P43" s="40"/>
      <c r="Q43" s="40"/>
      <c r="R43" s="40"/>
      <c r="S43" s="40"/>
      <c r="T43" s="45"/>
    </row>
    <row r="44" spans="1:20" ht="30.6" customHeight="1" x14ac:dyDescent="0.25">
      <c r="A44" s="43">
        <f>'S6 Maquette'!B44</f>
        <v>0</v>
      </c>
      <c r="B44" s="43">
        <f>'S6 Maquette'!C44</f>
        <v>0</v>
      </c>
      <c r="C44" s="42">
        <f>'S6 Maquette'!F44</f>
        <v>0</v>
      </c>
      <c r="D44" s="7"/>
      <c r="E44" s="7"/>
      <c r="F44" s="7"/>
      <c r="G44" s="40"/>
      <c r="H44" s="40"/>
      <c r="I44" s="40"/>
      <c r="J44" s="40"/>
      <c r="K44" s="40"/>
      <c r="L44" s="40"/>
      <c r="M44" s="40"/>
      <c r="N44" s="40"/>
      <c r="O44" s="40"/>
      <c r="P44" s="40"/>
      <c r="Q44" s="40"/>
      <c r="R44" s="40"/>
      <c r="S44" s="40"/>
      <c r="T44" s="45"/>
    </row>
    <row r="45" spans="1:20" ht="30.6" customHeight="1" x14ac:dyDescent="0.25">
      <c r="A45" s="43">
        <f>'S6 Maquette'!B54</f>
        <v>0</v>
      </c>
      <c r="B45" s="43">
        <f>'S6 Maquette'!C54</f>
        <v>0</v>
      </c>
      <c r="C45" s="42">
        <f>'S6 Maquette'!F54</f>
        <v>0</v>
      </c>
      <c r="D45" s="40"/>
      <c r="E45" s="40"/>
      <c r="F45" s="40"/>
      <c r="G45" s="40"/>
      <c r="H45" s="40"/>
      <c r="I45" s="40"/>
      <c r="J45" s="40"/>
      <c r="K45" s="40"/>
      <c r="L45" s="40"/>
      <c r="M45" s="40"/>
      <c r="N45" s="40"/>
      <c r="O45" s="40"/>
      <c r="P45" s="40"/>
      <c r="Q45" s="40"/>
      <c r="R45" s="40"/>
      <c r="S45" s="40"/>
      <c r="T45" s="45"/>
    </row>
    <row r="46" spans="1:20" ht="30.6" customHeight="1" x14ac:dyDescent="0.25">
      <c r="A46" s="43">
        <f>'S6 Maquette'!B55</f>
        <v>0</v>
      </c>
      <c r="B46" s="43">
        <f>'S6 Maquette'!C55</f>
        <v>0</v>
      </c>
      <c r="C46" s="42">
        <f>'S6 Maquette'!F55</f>
        <v>0</v>
      </c>
      <c r="D46" s="40"/>
      <c r="E46" s="40"/>
      <c r="F46" s="40"/>
      <c r="G46" s="40"/>
      <c r="H46" s="40"/>
      <c r="I46" s="40"/>
      <c r="J46" s="40"/>
      <c r="K46" s="40"/>
      <c r="L46" s="40"/>
      <c r="M46" s="40"/>
      <c r="N46" s="40"/>
      <c r="O46" s="40"/>
      <c r="P46" s="40"/>
      <c r="Q46" s="40"/>
      <c r="R46" s="40"/>
      <c r="S46" s="40"/>
      <c r="T46" s="45"/>
    </row>
    <row r="47" spans="1:20" ht="30.6" customHeight="1" x14ac:dyDescent="0.25">
      <c r="A47" s="43">
        <f>'S6 Maquette'!B56</f>
        <v>0</v>
      </c>
      <c r="B47" s="43">
        <f>'S6 Maquette'!C56</f>
        <v>0</v>
      </c>
      <c r="C47" s="42">
        <f>'S6 Maquette'!F56</f>
        <v>0</v>
      </c>
      <c r="D47" s="40"/>
      <c r="E47" s="40"/>
      <c r="F47" s="40"/>
      <c r="G47" s="40"/>
      <c r="H47" s="40"/>
      <c r="I47" s="40"/>
      <c r="J47" s="40"/>
      <c r="K47" s="40"/>
      <c r="L47" s="40"/>
      <c r="M47" s="40"/>
      <c r="N47" s="40"/>
      <c r="O47" s="40"/>
      <c r="P47" s="40"/>
      <c r="Q47" s="40"/>
      <c r="R47" s="40"/>
      <c r="S47" s="40"/>
      <c r="T47" s="45"/>
    </row>
    <row r="48" spans="1:20" ht="30.6" customHeight="1" x14ac:dyDescent="0.25">
      <c r="A48" s="43">
        <f>'S6 Maquette'!B58</f>
        <v>0</v>
      </c>
      <c r="B48" s="43">
        <f>'S6 Maquette'!C58</f>
        <v>0</v>
      </c>
      <c r="C48" s="42">
        <f>'S6 Maquette'!F58</f>
        <v>0</v>
      </c>
      <c r="D48" s="40"/>
      <c r="E48" s="40"/>
      <c r="F48" s="40"/>
      <c r="G48" s="40"/>
      <c r="H48" s="40"/>
      <c r="I48" s="40"/>
      <c r="J48" s="40"/>
      <c r="K48" s="40"/>
      <c r="L48" s="40"/>
      <c r="M48" s="40"/>
      <c r="N48" s="40"/>
      <c r="O48" s="40"/>
      <c r="P48" s="40"/>
      <c r="Q48" s="40"/>
      <c r="R48" s="40"/>
      <c r="S48" s="40"/>
      <c r="T48" s="45"/>
    </row>
    <row r="49" spans="1:20" ht="30.6" customHeight="1" x14ac:dyDescent="0.25">
      <c r="A49" s="43">
        <f>'S6 Maquette'!B59</f>
        <v>0</v>
      </c>
      <c r="B49" s="43">
        <f>'S6 Maquette'!C59</f>
        <v>0</v>
      </c>
      <c r="C49" s="42">
        <f>'S6 Maquette'!F59</f>
        <v>0</v>
      </c>
      <c r="D49" s="40"/>
      <c r="E49" s="40"/>
      <c r="F49" s="40"/>
      <c r="G49" s="40"/>
      <c r="H49" s="40"/>
      <c r="I49" s="40"/>
      <c r="J49" s="40"/>
      <c r="K49" s="40"/>
      <c r="L49" s="40"/>
      <c r="M49" s="40"/>
      <c r="N49" s="40"/>
      <c r="O49" s="40"/>
      <c r="P49" s="40"/>
      <c r="Q49" s="40"/>
      <c r="R49" s="40"/>
      <c r="S49" s="40"/>
      <c r="T49" s="45"/>
    </row>
    <row r="50" spans="1:20" ht="30.6" customHeight="1" x14ac:dyDescent="0.25">
      <c r="A50" s="43">
        <f>'S6 Maquette'!B60</f>
        <v>0</v>
      </c>
      <c r="B50" s="43">
        <f>'S6 Maquette'!C60</f>
        <v>0</v>
      </c>
      <c r="C50" s="42">
        <f>'S6 Maquette'!F60</f>
        <v>0</v>
      </c>
      <c r="D50" s="40"/>
      <c r="E50" s="40"/>
      <c r="F50" s="40"/>
      <c r="G50" s="40"/>
      <c r="H50" s="40"/>
      <c r="I50" s="40"/>
      <c r="J50" s="40"/>
      <c r="K50" s="40"/>
      <c r="L50" s="40"/>
      <c r="M50" s="40"/>
      <c r="N50" s="40"/>
      <c r="O50" s="40"/>
      <c r="P50" s="40"/>
      <c r="Q50" s="40"/>
      <c r="R50" s="40"/>
      <c r="S50" s="40"/>
      <c r="T50" s="45"/>
    </row>
    <row r="51" spans="1:20" ht="30.6" customHeight="1" x14ac:dyDescent="0.25">
      <c r="A51" s="43">
        <f>'S6 Maquette'!B61</f>
        <v>0</v>
      </c>
      <c r="B51" s="43">
        <f>'S6 Maquette'!C61</f>
        <v>0</v>
      </c>
      <c r="C51" s="42">
        <f>'S6 Maquette'!F61</f>
        <v>0</v>
      </c>
      <c r="D51" s="40"/>
      <c r="E51" s="40"/>
      <c r="F51" s="40"/>
      <c r="G51" s="40"/>
      <c r="H51" s="40"/>
      <c r="I51" s="40"/>
      <c r="J51" s="40"/>
      <c r="K51" s="40"/>
      <c r="L51" s="40"/>
      <c r="M51" s="40"/>
      <c r="N51" s="40"/>
      <c r="O51" s="40"/>
      <c r="P51" s="40"/>
      <c r="Q51" s="40"/>
      <c r="R51" s="40"/>
      <c r="S51" s="40"/>
      <c r="T51" s="45"/>
    </row>
    <row r="52" spans="1:20" ht="30.6" customHeight="1" x14ac:dyDescent="0.25">
      <c r="A52" s="43">
        <f>'S6 Maquette'!B62</f>
        <v>0</v>
      </c>
      <c r="B52" s="43">
        <f>'S6 Maquette'!C62</f>
        <v>0</v>
      </c>
      <c r="C52" s="42">
        <f>'S6 Maquette'!F62</f>
        <v>0</v>
      </c>
      <c r="D52" s="40"/>
      <c r="E52" s="40"/>
      <c r="F52" s="40"/>
      <c r="G52" s="40"/>
      <c r="H52" s="40"/>
      <c r="I52" s="40"/>
      <c r="J52" s="40"/>
      <c r="K52" s="40"/>
      <c r="L52" s="40"/>
      <c r="M52" s="40"/>
      <c r="N52" s="40"/>
      <c r="O52" s="40"/>
      <c r="P52" s="40"/>
      <c r="Q52" s="40"/>
      <c r="R52" s="40"/>
      <c r="S52" s="40"/>
      <c r="T52" s="45"/>
    </row>
    <row r="53" spans="1:20" ht="30.6" customHeight="1" x14ac:dyDescent="0.25">
      <c r="A53" s="43">
        <f>'S6 Maquette'!B63</f>
        <v>0</v>
      </c>
      <c r="B53" s="43">
        <f>'S6 Maquette'!C63</f>
        <v>0</v>
      </c>
      <c r="C53" s="42">
        <f>'S6 Maquette'!F63</f>
        <v>0</v>
      </c>
      <c r="D53" s="40"/>
      <c r="E53" s="40"/>
      <c r="F53" s="40"/>
      <c r="G53" s="40"/>
      <c r="H53" s="40"/>
      <c r="I53" s="40"/>
      <c r="J53" s="40"/>
      <c r="K53" s="40"/>
      <c r="L53" s="40"/>
      <c r="M53" s="40"/>
      <c r="N53" s="40"/>
      <c r="O53" s="40"/>
      <c r="P53" s="40"/>
      <c r="Q53" s="40"/>
      <c r="R53" s="40"/>
      <c r="S53" s="40"/>
      <c r="T53" s="45"/>
    </row>
    <row r="54" spans="1:20" ht="30.6" customHeight="1" x14ac:dyDescent="0.25">
      <c r="A54" s="43">
        <f>'S6 Maquette'!B64</f>
        <v>0</v>
      </c>
      <c r="B54" s="43">
        <f>'S6 Maquette'!C64</f>
        <v>0</v>
      </c>
      <c r="C54" s="42">
        <f>'S6 Maquette'!F64</f>
        <v>0</v>
      </c>
      <c r="D54" s="40"/>
      <c r="E54" s="40"/>
      <c r="F54" s="40"/>
      <c r="G54" s="40"/>
      <c r="H54" s="40"/>
      <c r="I54" s="40"/>
      <c r="J54" s="40"/>
      <c r="K54" s="40"/>
      <c r="L54" s="40"/>
      <c r="M54" s="40"/>
      <c r="N54" s="40"/>
      <c r="O54" s="40"/>
      <c r="P54" s="40"/>
      <c r="Q54" s="40"/>
      <c r="R54" s="40"/>
      <c r="S54" s="40"/>
      <c r="T54" s="45"/>
    </row>
    <row r="55" spans="1:20" ht="30.6" customHeight="1" x14ac:dyDescent="0.25">
      <c r="A55" s="43">
        <f>'S6 Maquette'!B65</f>
        <v>0</v>
      </c>
      <c r="B55" s="43">
        <f>'S6 Maquette'!C65</f>
        <v>0</v>
      </c>
      <c r="C55" s="42">
        <f>'S6 Maquette'!F65</f>
        <v>0</v>
      </c>
      <c r="D55" s="40"/>
      <c r="E55" s="40"/>
      <c r="F55" s="40"/>
      <c r="G55" s="40"/>
      <c r="H55" s="40"/>
      <c r="I55" s="40"/>
      <c r="J55" s="40"/>
      <c r="K55" s="40"/>
      <c r="L55" s="40"/>
      <c r="M55" s="40"/>
      <c r="N55" s="40"/>
      <c r="O55" s="40"/>
      <c r="P55" s="40"/>
      <c r="Q55" s="40"/>
      <c r="R55" s="40"/>
      <c r="S55" s="40"/>
      <c r="T55" s="45"/>
    </row>
    <row r="56" spans="1:20" ht="30.6" customHeight="1" x14ac:dyDescent="0.25">
      <c r="A56" s="43">
        <f>'S6 Maquette'!B66</f>
        <v>0</v>
      </c>
      <c r="B56" s="43">
        <f>'S6 Maquette'!C66</f>
        <v>0</v>
      </c>
      <c r="C56" s="42">
        <f>'S6 Maquette'!F66</f>
        <v>0</v>
      </c>
      <c r="D56" s="40"/>
      <c r="E56" s="40"/>
      <c r="F56" s="40"/>
      <c r="G56" s="40"/>
      <c r="H56" s="40"/>
      <c r="I56" s="40"/>
      <c r="J56" s="40"/>
      <c r="K56" s="40"/>
      <c r="L56" s="40"/>
      <c r="M56" s="40"/>
      <c r="N56" s="40"/>
      <c r="O56" s="40"/>
      <c r="P56" s="40"/>
      <c r="Q56" s="40"/>
      <c r="R56" s="40"/>
      <c r="S56" s="40"/>
      <c r="T56" s="45"/>
    </row>
    <row r="57" spans="1:20" ht="30.6" customHeight="1" x14ac:dyDescent="0.25">
      <c r="A57" s="43">
        <f>'S6 Maquette'!B67</f>
        <v>0</v>
      </c>
      <c r="B57" s="43">
        <f>'S6 Maquette'!C67</f>
        <v>0</v>
      </c>
      <c r="C57" s="42">
        <f>'S6 Maquette'!F67</f>
        <v>0</v>
      </c>
      <c r="D57" s="40"/>
      <c r="E57" s="40"/>
      <c r="F57" s="40"/>
      <c r="G57" s="40"/>
      <c r="H57" s="40"/>
      <c r="I57" s="40"/>
      <c r="J57" s="40"/>
      <c r="K57" s="40"/>
      <c r="L57" s="40"/>
      <c r="M57" s="40"/>
      <c r="N57" s="40"/>
      <c r="O57" s="40"/>
      <c r="P57" s="40"/>
      <c r="Q57" s="40"/>
      <c r="R57" s="40"/>
      <c r="S57" s="40"/>
      <c r="T57" s="45"/>
    </row>
    <row r="58" spans="1:20" ht="30.6" customHeight="1" x14ac:dyDescent="0.25">
      <c r="A58" s="43">
        <f>'S6 Maquette'!B68</f>
        <v>0</v>
      </c>
      <c r="B58" s="43">
        <f>'S6 Maquette'!C68</f>
        <v>0</v>
      </c>
      <c r="C58" s="42">
        <f>'S6 Maquette'!F68</f>
        <v>0</v>
      </c>
      <c r="D58" s="40"/>
      <c r="E58" s="40"/>
      <c r="F58" s="40"/>
      <c r="G58" s="40"/>
      <c r="H58" s="40"/>
      <c r="I58" s="40"/>
      <c r="J58" s="40"/>
      <c r="K58" s="40"/>
      <c r="L58" s="40"/>
      <c r="M58" s="40"/>
      <c r="N58" s="40"/>
      <c r="O58" s="40"/>
      <c r="P58" s="40"/>
      <c r="Q58" s="40"/>
      <c r="R58" s="40"/>
      <c r="S58" s="40"/>
      <c r="T58" s="45"/>
    </row>
    <row r="59" spans="1:20" ht="30.6" customHeight="1" x14ac:dyDescent="0.25">
      <c r="A59" s="43">
        <f>'S6 Maquette'!B69</f>
        <v>0</v>
      </c>
      <c r="B59" s="43">
        <f>'S6 Maquette'!C69</f>
        <v>0</v>
      </c>
      <c r="C59" s="42">
        <f>'S6 Maquette'!F69</f>
        <v>0</v>
      </c>
      <c r="D59" s="40"/>
      <c r="E59" s="40"/>
      <c r="F59" s="40"/>
      <c r="G59" s="40"/>
      <c r="H59" s="40"/>
      <c r="I59" s="40"/>
      <c r="J59" s="40"/>
      <c r="K59" s="40"/>
      <c r="L59" s="40"/>
      <c r="M59" s="40"/>
      <c r="N59" s="40"/>
      <c r="O59" s="40"/>
      <c r="P59" s="40"/>
      <c r="Q59" s="40"/>
      <c r="R59" s="40"/>
      <c r="S59" s="40"/>
      <c r="T59" s="45"/>
    </row>
    <row r="60" spans="1:20" ht="30.6" customHeight="1" x14ac:dyDescent="0.25">
      <c r="A60" s="43">
        <f>'S6 Maquette'!B70</f>
        <v>0</v>
      </c>
      <c r="B60" s="43">
        <f>'S6 Maquette'!C70</f>
        <v>0</v>
      </c>
      <c r="C60" s="42">
        <f>'S6 Maquette'!F70</f>
        <v>0</v>
      </c>
      <c r="D60" s="40"/>
      <c r="E60" s="40"/>
      <c r="F60" s="40"/>
      <c r="G60" s="40"/>
      <c r="H60" s="40"/>
      <c r="I60" s="40"/>
      <c r="J60" s="40"/>
      <c r="K60" s="40"/>
      <c r="L60" s="40"/>
      <c r="M60" s="40"/>
      <c r="N60" s="40"/>
      <c r="O60" s="40"/>
      <c r="P60" s="40"/>
      <c r="Q60" s="40"/>
      <c r="R60" s="40"/>
      <c r="S60" s="40"/>
      <c r="T60" s="45"/>
    </row>
    <row r="61" spans="1:20" ht="30.6" customHeight="1" x14ac:dyDescent="0.25">
      <c r="A61" s="43">
        <f>'S6 Maquette'!B71</f>
        <v>0</v>
      </c>
      <c r="B61" s="43">
        <f>'S6 Maquette'!C71</f>
        <v>0</v>
      </c>
      <c r="C61" s="42">
        <f>'S6 Maquette'!F71</f>
        <v>0</v>
      </c>
      <c r="D61" s="40"/>
      <c r="E61" s="40"/>
      <c r="F61" s="40"/>
      <c r="G61" s="40"/>
      <c r="H61" s="40"/>
      <c r="I61" s="40"/>
      <c r="J61" s="40"/>
      <c r="K61" s="40"/>
      <c r="L61" s="40"/>
      <c r="M61" s="40"/>
      <c r="N61" s="40"/>
      <c r="O61" s="40"/>
      <c r="P61" s="40"/>
      <c r="Q61" s="40"/>
      <c r="R61" s="40"/>
      <c r="S61" s="40"/>
      <c r="T61" s="45"/>
    </row>
    <row r="62" spans="1:20" ht="30.6" customHeight="1" x14ac:dyDescent="0.25">
      <c r="A62" s="43">
        <f>'S6 Maquette'!B72</f>
        <v>0</v>
      </c>
      <c r="B62" s="43">
        <f>'S6 Maquette'!C72</f>
        <v>0</v>
      </c>
      <c r="C62" s="42">
        <f>'S6 Maquette'!F72</f>
        <v>0</v>
      </c>
      <c r="D62" s="40"/>
      <c r="E62" s="40"/>
      <c r="F62" s="40"/>
      <c r="G62" s="40"/>
      <c r="H62" s="40"/>
      <c r="I62" s="40"/>
      <c r="J62" s="40"/>
      <c r="K62" s="40"/>
      <c r="L62" s="40"/>
      <c r="M62" s="40"/>
      <c r="N62" s="40"/>
      <c r="O62" s="40"/>
      <c r="P62" s="40"/>
      <c r="Q62" s="40"/>
      <c r="R62" s="40"/>
      <c r="S62" s="40"/>
      <c r="T62" s="45"/>
    </row>
    <row r="63" spans="1:20" ht="30.6" customHeight="1" x14ac:dyDescent="0.25">
      <c r="A63" s="43">
        <f>'S6 Maquette'!B73</f>
        <v>0</v>
      </c>
      <c r="B63" s="43">
        <f>'S6 Maquette'!C73</f>
        <v>0</v>
      </c>
      <c r="C63" s="42">
        <f>'S6 Maquette'!F73</f>
        <v>0</v>
      </c>
      <c r="D63" s="40"/>
      <c r="E63" s="40"/>
      <c r="F63" s="40"/>
      <c r="G63" s="40"/>
      <c r="H63" s="40"/>
      <c r="I63" s="40"/>
      <c r="J63" s="40"/>
      <c r="K63" s="40"/>
      <c r="L63" s="40"/>
      <c r="M63" s="40"/>
      <c r="N63" s="40"/>
      <c r="O63" s="40"/>
      <c r="P63" s="40"/>
      <c r="Q63" s="40"/>
      <c r="R63" s="40"/>
      <c r="S63" s="40"/>
      <c r="T63" s="45"/>
    </row>
    <row r="64" spans="1:20" ht="30.6" customHeight="1" x14ac:dyDescent="0.25">
      <c r="A64" s="43">
        <f>'S6 Maquette'!B74</f>
        <v>0</v>
      </c>
      <c r="B64" s="43">
        <f>'S6 Maquette'!C74</f>
        <v>0</v>
      </c>
      <c r="C64" s="42">
        <f>'S6 Maquette'!F74</f>
        <v>0</v>
      </c>
      <c r="D64" s="40"/>
      <c r="E64" s="40"/>
      <c r="F64" s="40"/>
      <c r="G64" s="40"/>
      <c r="H64" s="40"/>
      <c r="I64" s="40"/>
      <c r="J64" s="40"/>
      <c r="K64" s="40"/>
      <c r="L64" s="40"/>
      <c r="M64" s="40"/>
      <c r="N64" s="40"/>
      <c r="O64" s="40"/>
      <c r="P64" s="40"/>
      <c r="Q64" s="40"/>
      <c r="R64" s="40"/>
      <c r="S64" s="40"/>
      <c r="T64" s="45"/>
    </row>
    <row r="65" spans="1:20" ht="30.6" customHeight="1" x14ac:dyDescent="0.25">
      <c r="A65" s="43">
        <f>'S6 Maquette'!B75</f>
        <v>0</v>
      </c>
      <c r="B65" s="43">
        <f>'S6 Maquette'!C75</f>
        <v>0</v>
      </c>
      <c r="C65" s="42">
        <f>'S6 Maquette'!F75</f>
        <v>0</v>
      </c>
      <c r="D65" s="40"/>
      <c r="E65" s="40"/>
      <c r="F65" s="40"/>
      <c r="G65" s="40"/>
      <c r="H65" s="40"/>
      <c r="I65" s="40"/>
      <c r="J65" s="40"/>
      <c r="K65" s="40"/>
      <c r="L65" s="40"/>
      <c r="M65" s="40"/>
      <c r="N65" s="40"/>
      <c r="O65" s="40"/>
      <c r="P65" s="40"/>
      <c r="Q65" s="40"/>
      <c r="R65" s="40"/>
      <c r="S65" s="40"/>
      <c r="T65" s="45"/>
    </row>
    <row r="66" spans="1:20" ht="30.6" customHeight="1" x14ac:dyDescent="0.25">
      <c r="A66" s="43">
        <f>'S6 Maquette'!B76</f>
        <v>0</v>
      </c>
      <c r="B66" s="43">
        <f>'S6 Maquette'!C76</f>
        <v>0</v>
      </c>
      <c r="C66" s="42">
        <f>'S6 Maquette'!F76</f>
        <v>0</v>
      </c>
      <c r="D66" s="40"/>
      <c r="E66" s="40"/>
      <c r="F66" s="40"/>
      <c r="G66" s="40"/>
      <c r="H66" s="40"/>
      <c r="I66" s="40"/>
      <c r="J66" s="40"/>
      <c r="K66" s="40"/>
      <c r="L66" s="40"/>
      <c r="M66" s="40"/>
      <c r="N66" s="40"/>
      <c r="O66" s="40"/>
      <c r="P66" s="40"/>
      <c r="Q66" s="40"/>
      <c r="R66" s="40"/>
      <c r="S66" s="40"/>
      <c r="T66" s="45"/>
    </row>
    <row r="67" spans="1:20" ht="30.6" customHeight="1" x14ac:dyDescent="0.25">
      <c r="A67" s="43">
        <f>'S6 Maquette'!B77</f>
        <v>0</v>
      </c>
      <c r="B67" s="43">
        <f>'S6 Maquette'!C77</f>
        <v>0</v>
      </c>
      <c r="C67" s="42">
        <f>'S6 Maquette'!F77</f>
        <v>0</v>
      </c>
      <c r="D67" s="40"/>
      <c r="E67" s="40"/>
      <c r="F67" s="40"/>
      <c r="G67" s="40"/>
      <c r="H67" s="40"/>
      <c r="I67" s="40"/>
      <c r="J67" s="40"/>
      <c r="K67" s="40"/>
      <c r="L67" s="40"/>
      <c r="M67" s="40"/>
      <c r="N67" s="40"/>
      <c r="O67" s="40"/>
      <c r="P67" s="40"/>
      <c r="Q67" s="40"/>
      <c r="R67" s="40"/>
      <c r="S67" s="40"/>
      <c r="T67" s="45"/>
    </row>
    <row r="68" spans="1:20" ht="30.6" customHeight="1" x14ac:dyDescent="0.25">
      <c r="A68" s="43">
        <f>'S6 Maquette'!B78</f>
        <v>0</v>
      </c>
      <c r="B68" s="43">
        <f>'S6 Maquette'!C78</f>
        <v>0</v>
      </c>
      <c r="C68" s="42">
        <f>'S6 Maquette'!F78</f>
        <v>0</v>
      </c>
      <c r="D68" s="40"/>
      <c r="E68" s="40"/>
      <c r="F68" s="40"/>
      <c r="G68" s="40"/>
      <c r="H68" s="40"/>
      <c r="I68" s="40"/>
      <c r="J68" s="40"/>
      <c r="K68" s="40"/>
      <c r="L68" s="40"/>
      <c r="M68" s="40"/>
      <c r="N68" s="40"/>
      <c r="O68" s="40"/>
      <c r="P68" s="40"/>
      <c r="Q68" s="40"/>
      <c r="R68" s="40"/>
      <c r="S68" s="40"/>
      <c r="T68" s="45"/>
    </row>
    <row r="69" spans="1:20" ht="30.6" customHeight="1" x14ac:dyDescent="0.25">
      <c r="A69" s="43">
        <f>'S6 Maquette'!B79</f>
        <v>0</v>
      </c>
      <c r="B69" s="43">
        <f>'S6 Maquette'!C79</f>
        <v>0</v>
      </c>
      <c r="C69" s="42">
        <f>'S6 Maquette'!F79</f>
        <v>0</v>
      </c>
      <c r="D69" s="40"/>
      <c r="E69" s="40"/>
      <c r="F69" s="40"/>
      <c r="G69" s="40"/>
      <c r="H69" s="40"/>
      <c r="I69" s="40"/>
      <c r="J69" s="40"/>
      <c r="K69" s="40"/>
      <c r="L69" s="40"/>
      <c r="M69" s="40"/>
      <c r="N69" s="40"/>
      <c r="O69" s="40"/>
      <c r="P69" s="40"/>
      <c r="Q69" s="40"/>
      <c r="R69" s="40"/>
      <c r="S69" s="40"/>
      <c r="T69" s="45"/>
    </row>
    <row r="70" spans="1:20" ht="30.6" customHeight="1" x14ac:dyDescent="0.25">
      <c r="A70" s="43">
        <f>'S6 Maquette'!B80</f>
        <v>0</v>
      </c>
      <c r="B70" s="43">
        <f>'S6 Maquette'!C80</f>
        <v>0</v>
      </c>
      <c r="C70" s="42">
        <f>'S6 Maquette'!F80</f>
        <v>0</v>
      </c>
      <c r="D70" s="40"/>
      <c r="E70" s="40"/>
      <c r="F70" s="40"/>
      <c r="G70" s="40"/>
      <c r="H70" s="40"/>
      <c r="I70" s="40"/>
      <c r="J70" s="40"/>
      <c r="K70" s="40"/>
      <c r="L70" s="40"/>
      <c r="M70" s="40"/>
      <c r="N70" s="40"/>
      <c r="O70" s="40"/>
      <c r="P70" s="40"/>
      <c r="Q70" s="40"/>
      <c r="R70" s="40"/>
      <c r="S70" s="40"/>
      <c r="T70" s="45"/>
    </row>
    <row r="71" spans="1:20" ht="30.6" customHeight="1" x14ac:dyDescent="0.25">
      <c r="A71" s="43">
        <f>'S6 Maquette'!B81</f>
        <v>0</v>
      </c>
      <c r="B71" s="43">
        <f>'S6 Maquette'!C81</f>
        <v>0</v>
      </c>
      <c r="C71" s="42">
        <f>'S6 Maquette'!F81</f>
        <v>0</v>
      </c>
      <c r="D71" s="40"/>
      <c r="E71" s="40"/>
      <c r="F71" s="40"/>
      <c r="G71" s="40"/>
      <c r="H71" s="40"/>
      <c r="I71" s="40"/>
      <c r="J71" s="40"/>
      <c r="K71" s="40"/>
      <c r="L71" s="40"/>
      <c r="M71" s="40"/>
      <c r="N71" s="40"/>
      <c r="O71" s="40"/>
      <c r="P71" s="40"/>
      <c r="Q71" s="40"/>
      <c r="R71" s="40"/>
      <c r="S71" s="40"/>
      <c r="T71" s="45"/>
    </row>
    <row r="72" spans="1:20" ht="30.6" customHeight="1" x14ac:dyDescent="0.25">
      <c r="A72" s="43">
        <f>'S6 Maquette'!B82</f>
        <v>0</v>
      </c>
      <c r="B72" s="43">
        <f>'S6 Maquette'!C82</f>
        <v>0</v>
      </c>
      <c r="C72" s="42">
        <f>'S6 Maquette'!F82</f>
        <v>0</v>
      </c>
      <c r="D72" s="40"/>
      <c r="E72" s="40"/>
      <c r="F72" s="40"/>
      <c r="G72" s="40"/>
      <c r="H72" s="40"/>
      <c r="I72" s="40"/>
      <c r="J72" s="40"/>
      <c r="K72" s="40"/>
      <c r="L72" s="40"/>
      <c r="M72" s="40"/>
      <c r="N72" s="40"/>
      <c r="O72" s="40"/>
      <c r="P72" s="40"/>
      <c r="Q72" s="40"/>
      <c r="R72" s="40"/>
      <c r="S72" s="40"/>
      <c r="T72" s="45"/>
    </row>
    <row r="73" spans="1:20" ht="30.6" customHeight="1" x14ac:dyDescent="0.25">
      <c r="A73" s="43">
        <f>'S6 Maquette'!B83</f>
        <v>0</v>
      </c>
      <c r="B73" s="43">
        <f>'S6 Maquette'!C83</f>
        <v>0</v>
      </c>
      <c r="C73" s="42">
        <f>'S6 Maquette'!F83</f>
        <v>0</v>
      </c>
      <c r="D73" s="40"/>
      <c r="E73" s="40"/>
      <c r="F73" s="40"/>
      <c r="G73" s="40"/>
      <c r="H73" s="40"/>
      <c r="I73" s="40"/>
      <c r="J73" s="40"/>
      <c r="K73" s="40"/>
      <c r="L73" s="40"/>
      <c r="M73" s="40"/>
      <c r="N73" s="40"/>
      <c r="O73" s="40"/>
      <c r="P73" s="40"/>
      <c r="Q73" s="40"/>
      <c r="R73" s="40"/>
      <c r="S73" s="40"/>
      <c r="T73" s="45"/>
    </row>
    <row r="74" spans="1:20" ht="30.6" customHeight="1" x14ac:dyDescent="0.25">
      <c r="A74" s="43">
        <f>'S6 Maquette'!B84</f>
        <v>0</v>
      </c>
      <c r="B74" s="43">
        <f>'S6 Maquette'!C84</f>
        <v>0</v>
      </c>
      <c r="C74" s="42">
        <f>'S6 Maquette'!F84</f>
        <v>0</v>
      </c>
      <c r="D74" s="40"/>
      <c r="E74" s="40"/>
      <c r="F74" s="40"/>
      <c r="G74" s="40"/>
      <c r="H74" s="40"/>
      <c r="I74" s="40"/>
      <c r="J74" s="40"/>
      <c r="K74" s="40"/>
      <c r="L74" s="40"/>
      <c r="M74" s="40"/>
      <c r="N74" s="40"/>
      <c r="O74" s="40"/>
      <c r="P74" s="40"/>
      <c r="Q74" s="40"/>
      <c r="R74" s="40"/>
      <c r="S74" s="40"/>
      <c r="T74" s="45"/>
    </row>
    <row r="75" spans="1:20" ht="30.6" customHeight="1" x14ac:dyDescent="0.25">
      <c r="A75" s="43">
        <f>'S6 Maquette'!B85</f>
        <v>0</v>
      </c>
      <c r="B75" s="43">
        <f>'S6 Maquette'!C85</f>
        <v>0</v>
      </c>
      <c r="C75" s="42">
        <f>'S6 Maquette'!F85</f>
        <v>0</v>
      </c>
      <c r="D75" s="40"/>
      <c r="E75" s="40"/>
      <c r="F75" s="40"/>
      <c r="G75" s="40"/>
      <c r="H75" s="40"/>
      <c r="I75" s="40"/>
      <c r="J75" s="40"/>
      <c r="K75" s="40"/>
      <c r="L75" s="40"/>
      <c r="M75" s="40"/>
      <c r="N75" s="40"/>
      <c r="O75" s="40"/>
      <c r="P75" s="40"/>
      <c r="Q75" s="40"/>
      <c r="R75" s="40"/>
      <c r="S75" s="40"/>
      <c r="T75" s="45"/>
    </row>
    <row r="76" spans="1:20" ht="30.6" customHeight="1" x14ac:dyDescent="0.25">
      <c r="A76" s="43">
        <f>'S6 Maquette'!B86</f>
        <v>0</v>
      </c>
      <c r="B76" s="43">
        <f>'S6 Maquette'!C86</f>
        <v>0</v>
      </c>
      <c r="C76" s="42">
        <f>'S6 Maquette'!F86</f>
        <v>0</v>
      </c>
      <c r="D76" s="40"/>
      <c r="E76" s="40"/>
      <c r="F76" s="40"/>
      <c r="G76" s="40"/>
      <c r="H76" s="40"/>
      <c r="I76" s="40"/>
      <c r="J76" s="40"/>
      <c r="K76" s="40"/>
      <c r="L76" s="40"/>
      <c r="M76" s="40"/>
      <c r="N76" s="40"/>
      <c r="O76" s="40"/>
      <c r="P76" s="40"/>
      <c r="Q76" s="40"/>
      <c r="R76" s="40"/>
      <c r="S76" s="40"/>
      <c r="T76" s="45"/>
    </row>
    <row r="77" spans="1:20" ht="30.6" customHeight="1" x14ac:dyDescent="0.25">
      <c r="A77" s="43">
        <f>'S6 Maquette'!B87</f>
        <v>0</v>
      </c>
      <c r="B77" s="43">
        <f>'S6 Maquette'!C87</f>
        <v>0</v>
      </c>
      <c r="C77" s="42">
        <f>'S6 Maquette'!F87</f>
        <v>0</v>
      </c>
      <c r="D77" s="40"/>
      <c r="E77" s="40"/>
      <c r="F77" s="40"/>
      <c r="G77" s="40"/>
      <c r="H77" s="40"/>
      <c r="I77" s="40"/>
      <c r="J77" s="40"/>
      <c r="K77" s="40"/>
      <c r="L77" s="40"/>
      <c r="M77" s="40"/>
      <c r="N77" s="40"/>
      <c r="O77" s="40"/>
      <c r="P77" s="40"/>
      <c r="Q77" s="40"/>
      <c r="R77" s="40"/>
      <c r="S77" s="40"/>
      <c r="T77" s="45"/>
    </row>
    <row r="78" spans="1:20" ht="30.6" customHeight="1" x14ac:dyDescent="0.25">
      <c r="A78" s="43">
        <f>'S6 Maquette'!B88</f>
        <v>0</v>
      </c>
      <c r="B78" s="43">
        <f>'S6 Maquette'!C88</f>
        <v>0</v>
      </c>
      <c r="C78" s="42">
        <f>'S6 Maquette'!F88</f>
        <v>0</v>
      </c>
      <c r="D78" s="40"/>
      <c r="E78" s="40"/>
      <c r="F78" s="40"/>
      <c r="G78" s="40"/>
      <c r="H78" s="40"/>
      <c r="I78" s="40"/>
      <c r="J78" s="40"/>
      <c r="K78" s="40"/>
      <c r="L78" s="40"/>
      <c r="M78" s="40"/>
      <c r="N78" s="40"/>
      <c r="O78" s="40"/>
      <c r="P78" s="40"/>
      <c r="Q78" s="40"/>
      <c r="R78" s="40"/>
      <c r="S78" s="40"/>
      <c r="T78" s="45"/>
    </row>
    <row r="79" spans="1:20" ht="30.6" customHeight="1" x14ac:dyDescent="0.25">
      <c r="A79" s="43">
        <f>'S6 Maquette'!B89</f>
        <v>0</v>
      </c>
      <c r="B79" s="43">
        <f>'S6 Maquette'!C89</f>
        <v>0</v>
      </c>
      <c r="C79" s="42">
        <f>'S6 Maquette'!F89</f>
        <v>0</v>
      </c>
      <c r="D79" s="40"/>
      <c r="E79" s="40"/>
      <c r="F79" s="40"/>
      <c r="G79" s="40"/>
      <c r="H79" s="40"/>
      <c r="I79" s="40"/>
      <c r="J79" s="40"/>
      <c r="K79" s="40"/>
      <c r="L79" s="40"/>
      <c r="M79" s="40"/>
      <c r="N79" s="40"/>
      <c r="O79" s="40"/>
      <c r="P79" s="40"/>
      <c r="Q79" s="40"/>
      <c r="R79" s="40"/>
      <c r="S79" s="40"/>
      <c r="T79" s="45"/>
    </row>
    <row r="80" spans="1:20" ht="30.6" customHeight="1" x14ac:dyDescent="0.25">
      <c r="A80" s="43">
        <f>'S6 Maquette'!B90</f>
        <v>0</v>
      </c>
      <c r="B80" s="43">
        <f>'S6 Maquette'!C90</f>
        <v>0</v>
      </c>
      <c r="C80" s="42">
        <f>'S6 Maquette'!F90</f>
        <v>0</v>
      </c>
      <c r="D80" s="40"/>
      <c r="E80" s="40"/>
      <c r="F80" s="40"/>
      <c r="G80" s="40"/>
      <c r="H80" s="40"/>
      <c r="I80" s="40"/>
      <c r="J80" s="40"/>
      <c r="K80" s="40"/>
      <c r="L80" s="40"/>
      <c r="M80" s="40"/>
      <c r="N80" s="40"/>
      <c r="O80" s="40"/>
      <c r="P80" s="40"/>
      <c r="Q80" s="40"/>
      <c r="R80" s="40"/>
      <c r="S80" s="40"/>
      <c r="T80" s="45"/>
    </row>
    <row r="81" spans="1:20" ht="30.6" customHeight="1" x14ac:dyDescent="0.25">
      <c r="A81" s="43">
        <f>'S6 Maquette'!B91</f>
        <v>0</v>
      </c>
      <c r="B81" s="43">
        <f>'S6 Maquette'!C91</f>
        <v>0</v>
      </c>
      <c r="C81" s="42">
        <f>'S6 Maquette'!F91</f>
        <v>0</v>
      </c>
      <c r="D81" s="40"/>
      <c r="E81" s="40"/>
      <c r="F81" s="40"/>
      <c r="G81" s="40"/>
      <c r="H81" s="40"/>
      <c r="I81" s="40"/>
      <c r="J81" s="40"/>
      <c r="K81" s="40"/>
      <c r="L81" s="40"/>
      <c r="M81" s="40"/>
      <c r="N81" s="40"/>
      <c r="O81" s="40"/>
      <c r="P81" s="40"/>
      <c r="Q81" s="40"/>
      <c r="R81" s="40"/>
      <c r="S81" s="40"/>
      <c r="T81" s="45"/>
    </row>
    <row r="82" spans="1:20" ht="30.6" customHeight="1" x14ac:dyDescent="0.25">
      <c r="A82" s="43">
        <f>'S6 Maquette'!B92</f>
        <v>0</v>
      </c>
      <c r="B82" s="43">
        <f>'S6 Maquette'!C92</f>
        <v>0</v>
      </c>
      <c r="C82" s="42">
        <f>'S6 Maquette'!F92</f>
        <v>0</v>
      </c>
      <c r="D82" s="40"/>
      <c r="E82" s="40"/>
      <c r="F82" s="40"/>
      <c r="G82" s="40"/>
      <c r="H82" s="40"/>
      <c r="I82" s="40"/>
      <c r="J82" s="40"/>
      <c r="K82" s="40"/>
      <c r="L82" s="40"/>
      <c r="M82" s="40"/>
      <c r="N82" s="40"/>
      <c r="O82" s="40"/>
      <c r="P82" s="40"/>
      <c r="Q82" s="40"/>
      <c r="R82" s="40"/>
      <c r="S82" s="40"/>
      <c r="T82" s="45"/>
    </row>
    <row r="83" spans="1:20" ht="30.6" customHeight="1" x14ac:dyDescent="0.25">
      <c r="A83" s="43">
        <f>'S6 Maquette'!B93</f>
        <v>0</v>
      </c>
      <c r="B83" s="43">
        <f>'S6 Maquette'!C93</f>
        <v>0</v>
      </c>
      <c r="C83" s="42">
        <f>'S6 Maquette'!F93</f>
        <v>0</v>
      </c>
      <c r="D83" s="40"/>
      <c r="E83" s="40"/>
      <c r="F83" s="40"/>
      <c r="G83" s="40"/>
      <c r="H83" s="40"/>
      <c r="I83" s="40"/>
      <c r="J83" s="40"/>
      <c r="K83" s="40"/>
      <c r="L83" s="40"/>
      <c r="M83" s="40"/>
      <c r="N83" s="40"/>
      <c r="O83" s="40"/>
      <c r="P83" s="40"/>
      <c r="Q83" s="40"/>
      <c r="R83" s="40"/>
      <c r="S83" s="40"/>
      <c r="T83" s="45"/>
    </row>
    <row r="84" spans="1:20" ht="30.6" customHeight="1" x14ac:dyDescent="0.25">
      <c r="A84" s="43">
        <f>'S6 Maquette'!B94</f>
        <v>0</v>
      </c>
      <c r="B84" s="43">
        <f>'S6 Maquette'!C94</f>
        <v>0</v>
      </c>
      <c r="C84" s="42">
        <f>'S6 Maquette'!F94</f>
        <v>0</v>
      </c>
      <c r="D84" s="40"/>
      <c r="E84" s="40"/>
      <c r="F84" s="40"/>
      <c r="G84" s="40"/>
      <c r="H84" s="40"/>
      <c r="I84" s="40"/>
      <c r="J84" s="40"/>
      <c r="K84" s="40"/>
      <c r="L84" s="40"/>
      <c r="M84" s="40"/>
      <c r="N84" s="40"/>
      <c r="O84" s="40"/>
      <c r="P84" s="40"/>
      <c r="Q84" s="40"/>
      <c r="R84" s="40"/>
      <c r="S84" s="40"/>
      <c r="T84" s="45"/>
    </row>
    <row r="85" spans="1:20" ht="30.6" customHeight="1" x14ac:dyDescent="0.25">
      <c r="A85" s="43">
        <f>'S6 Maquette'!B95</f>
        <v>0</v>
      </c>
      <c r="B85" s="43">
        <f>'S6 Maquette'!C95</f>
        <v>0</v>
      </c>
      <c r="C85" s="42">
        <f>'S6 Maquette'!F95</f>
        <v>0</v>
      </c>
      <c r="D85" s="40"/>
      <c r="E85" s="40"/>
      <c r="F85" s="40"/>
      <c r="G85" s="40"/>
      <c r="H85" s="40"/>
      <c r="I85" s="40"/>
      <c r="J85" s="40"/>
      <c r="K85" s="40"/>
      <c r="L85" s="40"/>
      <c r="M85" s="40"/>
      <c r="N85" s="40"/>
      <c r="O85" s="40"/>
      <c r="P85" s="40"/>
      <c r="Q85" s="40"/>
      <c r="R85" s="40"/>
      <c r="S85" s="40"/>
      <c r="T85" s="45"/>
    </row>
    <row r="86" spans="1:20" ht="30.6" customHeight="1" x14ac:dyDescent="0.25">
      <c r="A86" s="43">
        <f>'S6 Maquette'!B96</f>
        <v>0</v>
      </c>
      <c r="B86" s="43">
        <f>'S6 Maquette'!C96</f>
        <v>0</v>
      </c>
      <c r="C86" s="42">
        <f>'S6 Maquette'!F96</f>
        <v>0</v>
      </c>
      <c r="D86" s="40"/>
      <c r="E86" s="40"/>
      <c r="F86" s="40"/>
      <c r="G86" s="40"/>
      <c r="H86" s="40"/>
      <c r="I86" s="40"/>
      <c r="J86" s="40"/>
      <c r="K86" s="40"/>
      <c r="L86" s="40"/>
      <c r="M86" s="40"/>
      <c r="N86" s="40"/>
      <c r="O86" s="40"/>
      <c r="P86" s="40"/>
      <c r="Q86" s="40"/>
      <c r="R86" s="40"/>
      <c r="S86" s="40"/>
      <c r="T86" s="45"/>
    </row>
    <row r="87" spans="1:20" ht="30.6" customHeight="1" x14ac:dyDescent="0.25">
      <c r="A87" s="43">
        <f>'S6 Maquette'!B97</f>
        <v>0</v>
      </c>
      <c r="B87" s="43">
        <f>'S6 Maquette'!C97</f>
        <v>0</v>
      </c>
      <c r="C87" s="42">
        <f>'S6 Maquette'!F97</f>
        <v>0</v>
      </c>
      <c r="D87" s="40"/>
      <c r="E87" s="40"/>
      <c r="F87" s="40"/>
      <c r="G87" s="40"/>
      <c r="H87" s="40"/>
      <c r="I87" s="40"/>
      <c r="J87" s="40"/>
      <c r="K87" s="40"/>
      <c r="L87" s="40"/>
      <c r="M87" s="40"/>
      <c r="N87" s="40"/>
      <c r="O87" s="40"/>
      <c r="P87" s="40"/>
      <c r="Q87" s="40"/>
      <c r="R87" s="40"/>
      <c r="S87" s="40"/>
      <c r="T87" s="45"/>
    </row>
    <row r="88" spans="1:20" ht="30.6" customHeight="1" x14ac:dyDescent="0.25">
      <c r="A88" s="43">
        <f>'S6 Maquette'!B98</f>
        <v>0</v>
      </c>
      <c r="B88" s="43">
        <f>'S6 Maquette'!C98</f>
        <v>0</v>
      </c>
      <c r="C88" s="42">
        <f>'S6 Maquette'!F98</f>
        <v>0</v>
      </c>
      <c r="D88" s="40"/>
      <c r="E88" s="40"/>
      <c r="F88" s="40"/>
      <c r="G88" s="40"/>
      <c r="H88" s="40"/>
      <c r="I88" s="40"/>
      <c r="J88" s="40"/>
      <c r="K88" s="40"/>
      <c r="L88" s="40"/>
      <c r="M88" s="40"/>
      <c r="N88" s="40"/>
      <c r="O88" s="40"/>
      <c r="P88" s="40"/>
      <c r="Q88" s="40"/>
      <c r="R88" s="40"/>
      <c r="S88" s="40"/>
      <c r="T88" s="45"/>
    </row>
    <row r="89" spans="1:20" ht="30.6" customHeight="1" x14ac:dyDescent="0.25">
      <c r="A89" s="43">
        <f>'S6 Maquette'!B99</f>
        <v>0</v>
      </c>
      <c r="B89" s="43">
        <f>'S6 Maquette'!C99</f>
        <v>0</v>
      </c>
      <c r="C89" s="42">
        <f>'S6 Maquette'!F99</f>
        <v>0</v>
      </c>
      <c r="D89" s="40"/>
      <c r="E89" s="40"/>
      <c r="F89" s="40"/>
      <c r="G89" s="40"/>
      <c r="H89" s="40"/>
      <c r="I89" s="40"/>
      <c r="J89" s="40"/>
      <c r="K89" s="40"/>
      <c r="L89" s="40"/>
      <c r="M89" s="40"/>
      <c r="N89" s="40"/>
      <c r="O89" s="40"/>
      <c r="P89" s="40"/>
      <c r="Q89" s="40"/>
      <c r="R89" s="40"/>
      <c r="S89" s="40"/>
      <c r="T89" s="45"/>
    </row>
    <row r="90" spans="1:20" ht="30.6" customHeight="1" x14ac:dyDescent="0.25">
      <c r="A90" s="43">
        <f>'S6 Maquette'!B100</f>
        <v>0</v>
      </c>
      <c r="B90" s="43">
        <f>'S6 Maquette'!C100</f>
        <v>0</v>
      </c>
      <c r="C90" s="42">
        <f>'S6 Maquette'!F100</f>
        <v>0</v>
      </c>
      <c r="D90" s="40"/>
      <c r="E90" s="40"/>
      <c r="F90" s="40"/>
      <c r="G90" s="40"/>
      <c r="H90" s="40"/>
      <c r="I90" s="40"/>
      <c r="J90" s="40"/>
      <c r="K90" s="40"/>
      <c r="L90" s="40"/>
      <c r="M90" s="40"/>
      <c r="N90" s="40"/>
      <c r="O90" s="40"/>
      <c r="P90" s="40"/>
      <c r="Q90" s="40"/>
      <c r="R90" s="40"/>
      <c r="S90" s="40"/>
      <c r="T90" s="45"/>
    </row>
    <row r="91" spans="1:20" ht="30.6" customHeight="1" x14ac:dyDescent="0.25">
      <c r="A91" s="43">
        <f>'S6 Maquette'!B101</f>
        <v>0</v>
      </c>
      <c r="B91" s="43">
        <f>'S6 Maquette'!C101</f>
        <v>0</v>
      </c>
      <c r="C91" s="42">
        <f>'S6 Maquette'!F101</f>
        <v>0</v>
      </c>
      <c r="D91" s="40"/>
      <c r="E91" s="40"/>
      <c r="F91" s="40"/>
      <c r="G91" s="40"/>
      <c r="H91" s="40"/>
      <c r="I91" s="40"/>
      <c r="J91" s="40"/>
      <c r="K91" s="40"/>
      <c r="L91" s="40"/>
      <c r="M91" s="40"/>
      <c r="N91" s="40"/>
      <c r="O91" s="40"/>
      <c r="P91" s="40"/>
      <c r="Q91" s="40"/>
      <c r="R91" s="40"/>
      <c r="S91" s="40"/>
      <c r="T91" s="45"/>
    </row>
    <row r="92" spans="1:20" ht="30.6" customHeight="1" x14ac:dyDescent="0.25">
      <c r="A92" s="43">
        <f>'S6 Maquette'!B102</f>
        <v>0</v>
      </c>
      <c r="B92" s="43">
        <f>'S6 Maquette'!C102</f>
        <v>0</v>
      </c>
      <c r="C92" s="42">
        <f>'S6 Maquette'!F102</f>
        <v>0</v>
      </c>
      <c r="D92" s="40"/>
      <c r="E92" s="40"/>
      <c r="F92" s="40"/>
      <c r="G92" s="40"/>
      <c r="H92" s="40"/>
      <c r="I92" s="40"/>
      <c r="J92" s="40"/>
      <c r="K92" s="40"/>
      <c r="L92" s="40"/>
      <c r="M92" s="40"/>
      <c r="N92" s="40"/>
      <c r="O92" s="40"/>
      <c r="P92" s="40"/>
      <c r="Q92" s="40"/>
      <c r="R92" s="40"/>
      <c r="S92" s="40"/>
      <c r="T92" s="45"/>
    </row>
    <row r="93" spans="1:20" ht="30.6" customHeight="1" x14ac:dyDescent="0.25">
      <c r="A93" s="43">
        <f>'S6 Maquette'!B103</f>
        <v>0</v>
      </c>
      <c r="B93" s="43">
        <f>'S6 Maquette'!C103</f>
        <v>0</v>
      </c>
      <c r="C93" s="42">
        <f>'S6 Maquette'!F103</f>
        <v>0</v>
      </c>
      <c r="D93" s="40"/>
      <c r="E93" s="40"/>
      <c r="F93" s="40"/>
      <c r="G93" s="40"/>
      <c r="H93" s="40"/>
      <c r="I93" s="40"/>
      <c r="J93" s="40"/>
      <c r="K93" s="40"/>
      <c r="L93" s="40"/>
      <c r="M93" s="40"/>
      <c r="N93" s="40"/>
      <c r="O93" s="40"/>
      <c r="P93" s="40"/>
      <c r="Q93" s="40"/>
      <c r="R93" s="40"/>
      <c r="S93" s="40"/>
      <c r="T93" s="45"/>
    </row>
    <row r="94" spans="1:20" ht="30.6" customHeight="1" x14ac:dyDescent="0.25">
      <c r="A94" s="43">
        <f>'S6 Maquette'!B104</f>
        <v>0</v>
      </c>
      <c r="B94" s="43">
        <f>'S6 Maquette'!C104</f>
        <v>0</v>
      </c>
      <c r="C94" s="42">
        <f>'S6 Maquette'!F104</f>
        <v>0</v>
      </c>
      <c r="D94" s="40"/>
      <c r="E94" s="40"/>
      <c r="F94" s="40"/>
      <c r="G94" s="40"/>
      <c r="H94" s="40"/>
      <c r="I94" s="40"/>
      <c r="J94" s="40"/>
      <c r="K94" s="40"/>
      <c r="L94" s="40"/>
      <c r="M94" s="40"/>
      <c r="N94" s="40"/>
      <c r="O94" s="40"/>
      <c r="P94" s="40"/>
      <c r="Q94" s="40"/>
      <c r="R94" s="40"/>
      <c r="S94" s="40"/>
      <c r="T94" s="45"/>
    </row>
    <row r="95" spans="1:20" ht="30.6" customHeight="1" x14ac:dyDescent="0.25">
      <c r="A95" s="43">
        <f>'S6 Maquette'!B105</f>
        <v>0</v>
      </c>
      <c r="B95" s="43">
        <f>'S6 Maquette'!C105</f>
        <v>0</v>
      </c>
      <c r="C95" s="42">
        <f>'S6 Maquette'!F105</f>
        <v>0</v>
      </c>
      <c r="D95" s="40"/>
      <c r="E95" s="40"/>
      <c r="F95" s="40"/>
      <c r="G95" s="40"/>
      <c r="H95" s="40"/>
      <c r="I95" s="40"/>
      <c r="J95" s="40"/>
      <c r="K95" s="40"/>
      <c r="L95" s="40"/>
      <c r="M95" s="40"/>
      <c r="N95" s="40"/>
      <c r="O95" s="40"/>
      <c r="P95" s="40"/>
      <c r="Q95" s="40"/>
      <c r="R95" s="40"/>
      <c r="S95" s="40"/>
      <c r="T95" s="45"/>
    </row>
    <row r="96" spans="1:20" ht="30.6" customHeight="1" x14ac:dyDescent="0.25">
      <c r="A96" s="43">
        <f>'S6 Maquette'!B106</f>
        <v>0</v>
      </c>
      <c r="B96" s="43">
        <f>'S6 Maquette'!C106</f>
        <v>0</v>
      </c>
      <c r="C96" s="42">
        <f>'S6 Maquette'!F106</f>
        <v>0</v>
      </c>
      <c r="D96" s="40"/>
      <c r="E96" s="40"/>
      <c r="F96" s="40"/>
      <c r="G96" s="40"/>
      <c r="H96" s="40"/>
      <c r="I96" s="40"/>
      <c r="J96" s="40"/>
      <c r="K96" s="40"/>
      <c r="L96" s="40"/>
      <c r="M96" s="40"/>
      <c r="N96" s="40"/>
      <c r="O96" s="40"/>
      <c r="P96" s="40"/>
      <c r="Q96" s="40"/>
      <c r="R96" s="40"/>
      <c r="S96" s="40"/>
      <c r="T96" s="45"/>
    </row>
    <row r="97" spans="1:20" ht="30.6" customHeight="1" x14ac:dyDescent="0.25">
      <c r="A97" s="43">
        <f>'S6 Maquette'!B107</f>
        <v>0</v>
      </c>
      <c r="B97" s="43">
        <f>'S6 Maquette'!C107</f>
        <v>0</v>
      </c>
      <c r="C97" s="42">
        <f>'S6 Maquette'!F107</f>
        <v>0</v>
      </c>
      <c r="D97" s="40"/>
      <c r="E97" s="40"/>
      <c r="F97" s="40"/>
      <c r="G97" s="40"/>
      <c r="H97" s="40"/>
      <c r="I97" s="40"/>
      <c r="J97" s="40"/>
      <c r="K97" s="40"/>
      <c r="L97" s="40"/>
      <c r="M97" s="40"/>
      <c r="N97" s="40"/>
      <c r="O97" s="40"/>
      <c r="P97" s="40"/>
      <c r="Q97" s="40"/>
      <c r="R97" s="40"/>
      <c r="S97" s="40"/>
      <c r="T97" s="45"/>
    </row>
    <row r="98" spans="1:20" ht="30.6" customHeight="1" x14ac:dyDescent="0.25">
      <c r="A98" s="43">
        <f>'S6 Maquette'!B108</f>
        <v>0</v>
      </c>
      <c r="B98" s="43">
        <f>'S6 Maquette'!C108</f>
        <v>0</v>
      </c>
      <c r="C98" s="42">
        <f>'S6 Maquette'!F108</f>
        <v>0</v>
      </c>
      <c r="D98" s="40"/>
      <c r="E98" s="40"/>
      <c r="F98" s="40"/>
      <c r="G98" s="40"/>
      <c r="H98" s="40"/>
      <c r="I98" s="40"/>
      <c r="J98" s="40"/>
      <c r="K98" s="40"/>
      <c r="L98" s="40"/>
      <c r="M98" s="40"/>
      <c r="N98" s="40"/>
      <c r="O98" s="40"/>
      <c r="P98" s="40"/>
      <c r="Q98" s="40"/>
      <c r="R98" s="40"/>
      <c r="S98" s="40"/>
      <c r="T98" s="45"/>
    </row>
    <row r="99" spans="1:20" ht="30.6" customHeight="1" x14ac:dyDescent="0.25">
      <c r="A99" s="43">
        <f>'S6 Maquette'!B109</f>
        <v>0</v>
      </c>
      <c r="B99" s="43">
        <f>'S6 Maquette'!C109</f>
        <v>0</v>
      </c>
      <c r="C99" s="42">
        <f>'S6 Maquette'!F109</f>
        <v>0</v>
      </c>
      <c r="D99" s="40"/>
      <c r="E99" s="40"/>
      <c r="F99" s="40"/>
      <c r="G99" s="40"/>
      <c r="H99" s="40"/>
      <c r="I99" s="40"/>
      <c r="J99" s="40"/>
      <c r="K99" s="40"/>
      <c r="L99" s="40"/>
      <c r="M99" s="40"/>
      <c r="N99" s="40"/>
      <c r="O99" s="40"/>
      <c r="P99" s="40"/>
      <c r="Q99" s="40"/>
      <c r="R99" s="40"/>
      <c r="S99" s="40"/>
      <c r="T99" s="45"/>
    </row>
    <row r="100" spans="1:20" ht="30.6" customHeight="1" x14ac:dyDescent="0.25">
      <c r="A100" s="43">
        <f>'S6 Maquette'!B110</f>
        <v>0</v>
      </c>
      <c r="B100" s="43">
        <f>'S6 Maquette'!C110</f>
        <v>0</v>
      </c>
      <c r="C100" s="42">
        <f>'S6 Maquette'!F110</f>
        <v>0</v>
      </c>
      <c r="D100" s="40"/>
      <c r="E100" s="40"/>
      <c r="F100" s="40"/>
      <c r="G100" s="40"/>
      <c r="H100" s="40"/>
      <c r="I100" s="40"/>
      <c r="J100" s="40"/>
      <c r="K100" s="40"/>
      <c r="L100" s="40"/>
      <c r="M100" s="40"/>
      <c r="N100" s="40"/>
      <c r="O100" s="40"/>
      <c r="P100" s="40"/>
      <c r="Q100" s="40"/>
      <c r="R100" s="40"/>
      <c r="S100" s="40"/>
      <c r="T100" s="45"/>
    </row>
    <row r="101" spans="1:20" ht="30.6" customHeight="1" x14ac:dyDescent="0.25">
      <c r="A101" s="43">
        <f>'S6 Maquette'!B111</f>
        <v>0</v>
      </c>
      <c r="B101" s="43">
        <f>'S6 Maquette'!C111</f>
        <v>0</v>
      </c>
      <c r="C101" s="42">
        <f>'S6 Maquette'!F111</f>
        <v>0</v>
      </c>
      <c r="D101" s="40"/>
      <c r="E101" s="40"/>
      <c r="F101" s="40"/>
      <c r="G101" s="40"/>
      <c r="H101" s="40"/>
      <c r="I101" s="40"/>
      <c r="J101" s="40"/>
      <c r="K101" s="40"/>
      <c r="L101" s="40"/>
      <c r="M101" s="40"/>
      <c r="N101" s="40"/>
      <c r="O101" s="40"/>
      <c r="P101" s="40"/>
      <c r="Q101" s="40"/>
      <c r="R101" s="40"/>
      <c r="S101" s="40"/>
      <c r="T101" s="45"/>
    </row>
    <row r="102" spans="1:20" ht="30.6" customHeight="1" x14ac:dyDescent="0.25">
      <c r="A102" s="43">
        <f>'S6 Maquette'!B112</f>
        <v>0</v>
      </c>
      <c r="B102" s="43">
        <f>'S6 Maquette'!C112</f>
        <v>0</v>
      </c>
      <c r="C102" s="42">
        <f>'S6 Maquette'!F112</f>
        <v>0</v>
      </c>
      <c r="D102" s="40"/>
      <c r="E102" s="40"/>
      <c r="F102" s="40"/>
      <c r="G102" s="40"/>
      <c r="H102" s="40"/>
      <c r="I102" s="40"/>
      <c r="J102" s="40"/>
      <c r="K102" s="40"/>
      <c r="L102" s="40"/>
      <c r="M102" s="40"/>
      <c r="N102" s="40"/>
      <c r="O102" s="40"/>
      <c r="P102" s="40"/>
      <c r="Q102" s="40"/>
      <c r="R102" s="40"/>
      <c r="S102" s="40"/>
      <c r="T102" s="45"/>
    </row>
    <row r="103" spans="1:20" ht="30.6" customHeight="1" x14ac:dyDescent="0.25">
      <c r="A103" s="43">
        <f>'S6 Maquette'!B113</f>
        <v>0</v>
      </c>
      <c r="B103" s="43">
        <f>'S6 Maquette'!C113</f>
        <v>0</v>
      </c>
      <c r="C103" s="42">
        <f>'S6 Maquette'!F113</f>
        <v>0</v>
      </c>
      <c r="D103" s="40"/>
      <c r="E103" s="40"/>
      <c r="F103" s="40"/>
      <c r="G103" s="40"/>
      <c r="H103" s="40"/>
      <c r="I103" s="40"/>
      <c r="J103" s="40"/>
      <c r="K103" s="40"/>
      <c r="L103" s="40"/>
      <c r="M103" s="40"/>
      <c r="N103" s="40"/>
      <c r="O103" s="40"/>
      <c r="P103" s="40"/>
      <c r="Q103" s="40"/>
      <c r="R103" s="40"/>
      <c r="S103" s="40"/>
      <c r="T103" s="45"/>
    </row>
    <row r="104" spans="1:20" ht="30.6" customHeight="1" x14ac:dyDescent="0.25">
      <c r="A104" s="43">
        <f>'S6 Maquette'!B114</f>
        <v>0</v>
      </c>
      <c r="B104" s="43">
        <f>'S6 Maquette'!C114</f>
        <v>0</v>
      </c>
      <c r="C104" s="42">
        <f>'S6 Maquette'!F114</f>
        <v>0</v>
      </c>
      <c r="D104" s="40"/>
      <c r="E104" s="40"/>
      <c r="F104" s="40"/>
      <c r="G104" s="40"/>
      <c r="H104" s="40"/>
      <c r="I104" s="40"/>
      <c r="J104" s="40"/>
      <c r="K104" s="40"/>
      <c r="L104" s="40"/>
      <c r="M104" s="40"/>
      <c r="N104" s="40"/>
      <c r="O104" s="40"/>
      <c r="P104" s="40"/>
      <c r="Q104" s="40"/>
      <c r="R104" s="40"/>
      <c r="S104" s="40"/>
      <c r="T104" s="45"/>
    </row>
    <row r="105" spans="1:20" ht="30.6" customHeight="1" x14ac:dyDescent="0.25">
      <c r="A105" s="43">
        <f>'S6 Maquette'!B115</f>
        <v>0</v>
      </c>
      <c r="B105" s="43">
        <f>'S6 Maquette'!C115</f>
        <v>0</v>
      </c>
      <c r="C105" s="42">
        <f>'S6 Maquette'!F115</f>
        <v>0</v>
      </c>
      <c r="D105" s="40"/>
      <c r="E105" s="40"/>
      <c r="F105" s="40"/>
      <c r="G105" s="40"/>
      <c r="H105" s="40"/>
      <c r="I105" s="40"/>
      <c r="J105" s="40"/>
      <c r="K105" s="40"/>
      <c r="L105" s="40"/>
      <c r="M105" s="40"/>
      <c r="N105" s="40"/>
      <c r="O105" s="40"/>
      <c r="P105" s="40"/>
      <c r="Q105" s="40"/>
      <c r="R105" s="40"/>
      <c r="S105" s="40"/>
      <c r="T105" s="45"/>
    </row>
    <row r="106" spans="1:20" ht="30.6" customHeight="1" x14ac:dyDescent="0.25">
      <c r="A106" s="43">
        <f>'S6 Maquette'!B116</f>
        <v>0</v>
      </c>
      <c r="B106" s="43">
        <f>'S6 Maquette'!C116</f>
        <v>0</v>
      </c>
      <c r="C106" s="42">
        <f>'S6 Maquette'!F116</f>
        <v>0</v>
      </c>
      <c r="D106" s="40"/>
      <c r="E106" s="40"/>
      <c r="F106" s="40"/>
      <c r="G106" s="40"/>
      <c r="H106" s="40"/>
      <c r="I106" s="40"/>
      <c r="J106" s="40"/>
      <c r="K106" s="40"/>
      <c r="L106" s="40"/>
      <c r="M106" s="40"/>
      <c r="N106" s="40"/>
      <c r="O106" s="40"/>
      <c r="P106" s="40"/>
      <c r="Q106" s="40"/>
      <c r="R106" s="40"/>
      <c r="S106" s="40"/>
      <c r="T106" s="45"/>
    </row>
    <row r="107" spans="1:20" ht="30.6" customHeight="1" x14ac:dyDescent="0.25">
      <c r="A107" s="43">
        <f>'S6 Maquette'!B117</f>
        <v>0</v>
      </c>
      <c r="B107" s="43">
        <f>'S6 Maquette'!C117</f>
        <v>0</v>
      </c>
      <c r="C107" s="42">
        <f>'S6 Maquette'!F117</f>
        <v>0</v>
      </c>
      <c r="D107" s="40"/>
      <c r="E107" s="40"/>
      <c r="F107" s="40"/>
      <c r="G107" s="40"/>
      <c r="H107" s="40"/>
      <c r="I107" s="40"/>
      <c r="J107" s="40"/>
      <c r="K107" s="40"/>
      <c r="L107" s="40"/>
      <c r="M107" s="40"/>
      <c r="N107" s="40"/>
      <c r="O107" s="40"/>
      <c r="P107" s="40"/>
      <c r="Q107" s="40"/>
      <c r="R107" s="40"/>
      <c r="S107" s="40"/>
      <c r="T107" s="45"/>
    </row>
    <row r="108" spans="1:20" ht="30.6" customHeight="1" x14ac:dyDescent="0.25">
      <c r="A108" s="43">
        <f>'S6 Maquette'!B118</f>
        <v>0</v>
      </c>
      <c r="B108" s="43">
        <f>'S6 Maquette'!C118</f>
        <v>0</v>
      </c>
      <c r="C108" s="42">
        <f>'S6 Maquette'!F118</f>
        <v>0</v>
      </c>
      <c r="D108" s="40"/>
      <c r="E108" s="40"/>
      <c r="F108" s="40"/>
      <c r="G108" s="40"/>
      <c r="H108" s="40"/>
      <c r="I108" s="40"/>
      <c r="J108" s="40"/>
      <c r="K108" s="40"/>
      <c r="L108" s="40"/>
      <c r="M108" s="40"/>
      <c r="N108" s="40"/>
      <c r="O108" s="40"/>
      <c r="P108" s="40"/>
      <c r="Q108" s="40"/>
      <c r="R108" s="40"/>
      <c r="S108" s="40"/>
      <c r="T108" s="45"/>
    </row>
    <row r="109" spans="1:20" ht="30.6" customHeight="1" x14ac:dyDescent="0.25">
      <c r="A109" s="43">
        <f>'S6 Maquette'!B119</f>
        <v>0</v>
      </c>
      <c r="B109" s="43">
        <f>'S6 Maquette'!C119</f>
        <v>0</v>
      </c>
      <c r="C109" s="42">
        <f>'S6 Maquette'!F119</f>
        <v>0</v>
      </c>
      <c r="D109" s="40"/>
      <c r="E109" s="40"/>
      <c r="F109" s="40"/>
      <c r="G109" s="40"/>
      <c r="H109" s="40"/>
      <c r="I109" s="40"/>
      <c r="J109" s="40"/>
      <c r="K109" s="40"/>
      <c r="L109" s="40"/>
      <c r="M109" s="40"/>
      <c r="N109" s="40"/>
      <c r="O109" s="40"/>
      <c r="P109" s="40"/>
      <c r="Q109" s="40"/>
      <c r="R109" s="40"/>
      <c r="S109" s="40"/>
      <c r="T109" s="45"/>
    </row>
    <row r="110" spans="1:20" ht="30.6" customHeight="1" x14ac:dyDescent="0.25">
      <c r="A110" s="43">
        <f>'S6 Maquette'!B120</f>
        <v>0</v>
      </c>
      <c r="B110" s="43">
        <f>'S6 Maquette'!C120</f>
        <v>0</v>
      </c>
      <c r="C110" s="42">
        <f>'S6 Maquette'!F120</f>
        <v>0</v>
      </c>
      <c r="D110" s="40"/>
      <c r="E110" s="40"/>
      <c r="F110" s="40"/>
      <c r="G110" s="40"/>
      <c r="H110" s="40"/>
      <c r="I110" s="40"/>
      <c r="J110" s="40"/>
      <c r="K110" s="40"/>
      <c r="L110" s="40"/>
      <c r="M110" s="40"/>
      <c r="N110" s="40"/>
      <c r="O110" s="40"/>
      <c r="P110" s="40"/>
      <c r="Q110" s="40"/>
      <c r="R110" s="40"/>
      <c r="S110" s="40"/>
      <c r="T110" s="45"/>
    </row>
    <row r="111" spans="1:20" ht="30.6" customHeight="1" x14ac:dyDescent="0.25">
      <c r="A111" s="43">
        <f>'S6 Maquette'!B121</f>
        <v>0</v>
      </c>
      <c r="B111" s="43">
        <f>'S6 Maquette'!C121</f>
        <v>0</v>
      </c>
      <c r="C111" s="42">
        <f>'S6 Maquette'!F121</f>
        <v>0</v>
      </c>
      <c r="D111" s="40"/>
      <c r="E111" s="40"/>
      <c r="F111" s="40"/>
      <c r="G111" s="40"/>
      <c r="H111" s="40"/>
      <c r="I111" s="40"/>
      <c r="J111" s="40"/>
      <c r="K111" s="40"/>
      <c r="L111" s="40"/>
      <c r="M111" s="40"/>
      <c r="N111" s="40"/>
      <c r="O111" s="40"/>
      <c r="P111" s="40"/>
      <c r="Q111" s="40"/>
      <c r="R111" s="40"/>
      <c r="S111" s="40"/>
      <c r="T111" s="45"/>
    </row>
    <row r="112" spans="1:20" ht="30.6" customHeight="1" x14ac:dyDescent="0.25">
      <c r="A112" s="43">
        <f>'S6 Maquette'!B122</f>
        <v>0</v>
      </c>
      <c r="B112" s="43">
        <f>'S6 Maquette'!C122</f>
        <v>0</v>
      </c>
      <c r="C112" s="42">
        <f>'S6 Maquette'!F122</f>
        <v>0</v>
      </c>
      <c r="D112" s="40"/>
      <c r="E112" s="40"/>
      <c r="F112" s="40"/>
      <c r="G112" s="40"/>
      <c r="H112" s="40"/>
      <c r="I112" s="40"/>
      <c r="J112" s="40"/>
      <c r="K112" s="40"/>
      <c r="L112" s="40"/>
      <c r="M112" s="40"/>
      <c r="N112" s="40"/>
      <c r="O112" s="40"/>
      <c r="P112" s="40"/>
      <c r="Q112" s="40"/>
      <c r="R112" s="40"/>
      <c r="S112" s="40"/>
      <c r="T112" s="45"/>
    </row>
    <row r="113" spans="1:20" ht="30.6" customHeight="1" x14ac:dyDescent="0.25">
      <c r="A113" s="43">
        <f>'S6 Maquette'!B123</f>
        <v>0</v>
      </c>
      <c r="B113" s="43">
        <f>'S6 Maquette'!C123</f>
        <v>0</v>
      </c>
      <c r="C113" s="42">
        <f>'S6 Maquette'!F123</f>
        <v>0</v>
      </c>
      <c r="D113" s="40"/>
      <c r="E113" s="40"/>
      <c r="F113" s="40"/>
      <c r="G113" s="40"/>
      <c r="H113" s="40"/>
      <c r="I113" s="40"/>
      <c r="J113" s="40"/>
      <c r="K113" s="40"/>
      <c r="L113" s="40"/>
      <c r="M113" s="40"/>
      <c r="N113" s="40"/>
      <c r="O113" s="40"/>
      <c r="P113" s="40"/>
      <c r="Q113" s="40"/>
      <c r="R113" s="40"/>
      <c r="S113" s="40"/>
      <c r="T113" s="45"/>
    </row>
    <row r="114" spans="1:20" ht="30.6" customHeight="1" x14ac:dyDescent="0.25">
      <c r="A114" s="43">
        <f>'S6 Maquette'!B124</f>
        <v>0</v>
      </c>
      <c r="B114" s="43">
        <f>'S6 Maquette'!C124</f>
        <v>0</v>
      </c>
      <c r="C114" s="42">
        <f>'S6 Maquette'!F124</f>
        <v>0</v>
      </c>
      <c r="D114" s="40"/>
      <c r="E114" s="40"/>
      <c r="F114" s="40"/>
      <c r="G114" s="40"/>
      <c r="H114" s="40"/>
      <c r="I114" s="40"/>
      <c r="J114" s="40"/>
      <c r="K114" s="40"/>
      <c r="L114" s="40"/>
      <c r="M114" s="40"/>
      <c r="N114" s="40"/>
      <c r="O114" s="40"/>
      <c r="P114" s="40"/>
      <c r="Q114" s="40"/>
      <c r="R114" s="40"/>
      <c r="S114" s="40"/>
      <c r="T114" s="45"/>
    </row>
    <row r="115" spans="1:20" ht="30.6" customHeight="1" x14ac:dyDescent="0.25">
      <c r="A115" s="43">
        <f>'S6 Maquette'!B125</f>
        <v>0</v>
      </c>
      <c r="B115" s="43">
        <f>'S6 Maquette'!C125</f>
        <v>0</v>
      </c>
      <c r="C115" s="42">
        <f>'S6 Maquette'!F125</f>
        <v>0</v>
      </c>
      <c r="D115" s="40"/>
      <c r="E115" s="40"/>
      <c r="F115" s="40"/>
      <c r="G115" s="40"/>
      <c r="H115" s="40"/>
      <c r="I115" s="40"/>
      <c r="J115" s="40"/>
      <c r="K115" s="40"/>
      <c r="L115" s="40"/>
      <c r="M115" s="40"/>
      <c r="N115" s="40"/>
      <c r="O115" s="40"/>
      <c r="P115" s="40"/>
      <c r="Q115" s="40"/>
      <c r="R115" s="40"/>
      <c r="S115" s="40"/>
      <c r="T115" s="45"/>
    </row>
    <row r="116" spans="1:20" ht="30.6" customHeight="1" x14ac:dyDescent="0.25">
      <c r="A116" s="43">
        <f>'S6 Maquette'!B126</f>
        <v>0</v>
      </c>
      <c r="B116" s="43">
        <f>'S6 Maquette'!C126</f>
        <v>0</v>
      </c>
      <c r="C116" s="42">
        <f>'S6 Maquette'!F126</f>
        <v>0</v>
      </c>
      <c r="D116" s="40"/>
      <c r="E116" s="40"/>
      <c r="F116" s="40"/>
      <c r="G116" s="40"/>
      <c r="H116" s="40"/>
      <c r="I116" s="40"/>
      <c r="J116" s="40"/>
      <c r="K116" s="40"/>
      <c r="L116" s="40"/>
      <c r="M116" s="40"/>
      <c r="N116" s="40"/>
      <c r="O116" s="40"/>
      <c r="P116" s="40"/>
      <c r="Q116" s="40"/>
      <c r="R116" s="40"/>
      <c r="S116" s="40"/>
      <c r="T116" s="45"/>
    </row>
    <row r="117" spans="1:20" ht="30.6" customHeight="1" x14ac:dyDescent="0.25">
      <c r="A117" s="43">
        <f>'S6 Maquette'!B127</f>
        <v>0</v>
      </c>
      <c r="B117" s="43">
        <f>'S6 Maquette'!C127</f>
        <v>0</v>
      </c>
      <c r="C117" s="42">
        <f>'S6 Maquette'!F127</f>
        <v>0</v>
      </c>
      <c r="D117" s="40"/>
      <c r="E117" s="40"/>
      <c r="F117" s="40"/>
      <c r="G117" s="40"/>
      <c r="H117" s="40"/>
      <c r="I117" s="40"/>
      <c r="J117" s="40"/>
      <c r="K117" s="40"/>
      <c r="L117" s="40"/>
      <c r="M117" s="40"/>
      <c r="N117" s="40"/>
      <c r="O117" s="40"/>
      <c r="P117" s="40"/>
      <c r="Q117" s="40"/>
      <c r="R117" s="40"/>
      <c r="S117" s="40"/>
      <c r="T117" s="45"/>
    </row>
    <row r="118" spans="1:20" ht="30.6" customHeight="1" x14ac:dyDescent="0.25">
      <c r="A118" s="43">
        <f>'S6 Maquette'!B128</f>
        <v>0</v>
      </c>
      <c r="B118" s="43">
        <f>'S6 Maquette'!C128</f>
        <v>0</v>
      </c>
      <c r="C118" s="42">
        <f>'S6 Maquette'!F128</f>
        <v>0</v>
      </c>
      <c r="D118" s="40"/>
      <c r="E118" s="40"/>
      <c r="F118" s="40"/>
      <c r="G118" s="40"/>
      <c r="H118" s="40"/>
      <c r="I118" s="40"/>
      <c r="J118" s="40"/>
      <c r="K118" s="40"/>
      <c r="L118" s="40"/>
      <c r="M118" s="40"/>
      <c r="N118" s="40"/>
      <c r="O118" s="40"/>
      <c r="P118" s="40"/>
      <c r="Q118" s="40"/>
      <c r="R118" s="40"/>
      <c r="S118" s="40"/>
      <c r="T118" s="45"/>
    </row>
    <row r="119" spans="1:20" ht="30.6" customHeight="1" x14ac:dyDescent="0.25">
      <c r="A119" s="43">
        <f>'S6 Maquette'!B129</f>
        <v>0</v>
      </c>
      <c r="B119" s="43">
        <f>'S6 Maquette'!C129</f>
        <v>0</v>
      </c>
      <c r="C119" s="42">
        <f>'S6 Maquette'!F129</f>
        <v>0</v>
      </c>
      <c r="D119" s="40"/>
      <c r="E119" s="40"/>
      <c r="F119" s="40"/>
      <c r="G119" s="40"/>
      <c r="H119" s="40"/>
      <c r="I119" s="40"/>
      <c r="J119" s="40"/>
      <c r="K119" s="40"/>
      <c r="L119" s="40"/>
      <c r="M119" s="40"/>
      <c r="N119" s="40"/>
      <c r="O119" s="40"/>
      <c r="P119" s="40"/>
      <c r="Q119" s="40"/>
      <c r="R119" s="40"/>
      <c r="S119" s="40"/>
      <c r="T119" s="45"/>
    </row>
    <row r="120" spans="1:20" ht="30.6" customHeight="1" x14ac:dyDescent="0.25">
      <c r="A120" s="43">
        <f>'S6 Maquette'!B130</f>
        <v>0</v>
      </c>
      <c r="B120" s="43">
        <f>'S6 Maquette'!C130</f>
        <v>0</v>
      </c>
      <c r="C120" s="42">
        <f>'S6 Maquette'!F130</f>
        <v>0</v>
      </c>
      <c r="D120" s="40"/>
      <c r="E120" s="40"/>
      <c r="F120" s="40"/>
      <c r="G120" s="40"/>
      <c r="H120" s="40"/>
      <c r="I120" s="40"/>
      <c r="J120" s="40"/>
      <c r="K120" s="40"/>
      <c r="L120" s="40"/>
      <c r="M120" s="40"/>
      <c r="N120" s="40"/>
      <c r="O120" s="40"/>
      <c r="P120" s="40"/>
      <c r="Q120" s="40"/>
      <c r="R120" s="40"/>
      <c r="S120" s="40"/>
      <c r="T120" s="45"/>
    </row>
    <row r="121" spans="1:20" ht="30.6" customHeight="1" x14ac:dyDescent="0.25">
      <c r="A121" s="43">
        <f>'S6 Maquette'!B131</f>
        <v>0</v>
      </c>
      <c r="B121" s="43">
        <f>'S6 Maquette'!C131</f>
        <v>0</v>
      </c>
      <c r="C121" s="42">
        <f>'S6 Maquette'!F131</f>
        <v>0</v>
      </c>
      <c r="D121" s="40"/>
      <c r="E121" s="40"/>
      <c r="F121" s="40"/>
      <c r="G121" s="40"/>
      <c r="H121" s="40"/>
      <c r="I121" s="40"/>
      <c r="J121" s="40"/>
      <c r="K121" s="40"/>
      <c r="L121" s="40"/>
      <c r="M121" s="40"/>
      <c r="N121" s="40"/>
      <c r="O121" s="40"/>
      <c r="P121" s="40"/>
      <c r="Q121" s="40"/>
      <c r="R121" s="40"/>
      <c r="S121" s="40"/>
      <c r="T121" s="45"/>
    </row>
    <row r="122" spans="1:20" ht="30.6" customHeight="1" x14ac:dyDescent="0.25">
      <c r="A122" s="43">
        <f>'S6 Maquette'!B132</f>
        <v>0</v>
      </c>
      <c r="B122" s="43">
        <f>'S6 Maquette'!C132</f>
        <v>0</v>
      </c>
      <c r="C122" s="42">
        <f>'S6 Maquette'!F132</f>
        <v>0</v>
      </c>
      <c r="D122" s="40"/>
      <c r="E122" s="40"/>
      <c r="F122" s="40"/>
      <c r="G122" s="40"/>
      <c r="H122" s="40"/>
      <c r="I122" s="40"/>
      <c r="J122" s="40"/>
      <c r="K122" s="40"/>
      <c r="L122" s="40"/>
      <c r="M122" s="40"/>
      <c r="N122" s="40"/>
      <c r="O122" s="40"/>
      <c r="P122" s="40"/>
      <c r="Q122" s="40"/>
      <c r="R122" s="40"/>
      <c r="S122" s="40"/>
      <c r="T122" s="45"/>
    </row>
    <row r="123" spans="1:20" ht="30.6" customHeight="1" x14ac:dyDescent="0.25">
      <c r="A123" s="43">
        <f>'S6 Maquette'!B133</f>
        <v>0</v>
      </c>
      <c r="B123" s="43">
        <f>'S6 Maquette'!C133</f>
        <v>0</v>
      </c>
      <c r="C123" s="42">
        <f>'S6 Maquette'!F133</f>
        <v>0</v>
      </c>
      <c r="D123" s="40"/>
      <c r="E123" s="40"/>
      <c r="F123" s="40"/>
      <c r="G123" s="40"/>
      <c r="H123" s="40"/>
      <c r="I123" s="40"/>
      <c r="J123" s="40"/>
      <c r="K123" s="40"/>
      <c r="L123" s="40"/>
      <c r="M123" s="40"/>
      <c r="N123" s="40"/>
      <c r="O123" s="40"/>
      <c r="P123" s="40"/>
      <c r="Q123" s="40"/>
      <c r="R123" s="40"/>
      <c r="S123" s="40"/>
      <c r="T123" s="45"/>
    </row>
    <row r="124" spans="1:20" ht="30.6" customHeight="1" x14ac:dyDescent="0.25">
      <c r="A124" s="43">
        <f>'S6 Maquette'!B134</f>
        <v>0</v>
      </c>
      <c r="B124" s="43">
        <f>'S6 Maquette'!C134</f>
        <v>0</v>
      </c>
      <c r="C124" s="42">
        <f>'S6 Maquette'!F134</f>
        <v>0</v>
      </c>
      <c r="D124" s="40"/>
      <c r="E124" s="40"/>
      <c r="F124" s="40"/>
      <c r="G124" s="40"/>
      <c r="H124" s="40"/>
      <c r="I124" s="40"/>
      <c r="J124" s="40"/>
      <c r="K124" s="40"/>
      <c r="L124" s="40"/>
      <c r="M124" s="40"/>
      <c r="N124" s="40"/>
      <c r="O124" s="40"/>
      <c r="P124" s="40"/>
      <c r="Q124" s="40"/>
      <c r="R124" s="40"/>
      <c r="S124" s="40"/>
      <c r="T124" s="45"/>
    </row>
    <row r="125" spans="1:20" ht="30.6" customHeight="1" x14ac:dyDescent="0.25">
      <c r="A125" s="43">
        <f>'S6 Maquette'!B135</f>
        <v>0</v>
      </c>
      <c r="B125" s="43">
        <f>'S6 Maquette'!C135</f>
        <v>0</v>
      </c>
      <c r="C125" s="42">
        <f>'S6 Maquette'!F135</f>
        <v>0</v>
      </c>
      <c r="D125" s="40"/>
      <c r="E125" s="40"/>
      <c r="F125" s="40"/>
      <c r="G125" s="40"/>
      <c r="H125" s="40"/>
      <c r="I125" s="40"/>
      <c r="J125" s="40"/>
      <c r="K125" s="40"/>
      <c r="L125" s="40"/>
      <c r="M125" s="40"/>
      <c r="N125" s="40"/>
      <c r="O125" s="40"/>
      <c r="P125" s="40"/>
      <c r="Q125" s="40"/>
      <c r="R125" s="40"/>
      <c r="S125" s="40"/>
      <c r="T125" s="45"/>
    </row>
    <row r="126" spans="1:20" ht="30.6" customHeight="1" x14ac:dyDescent="0.25">
      <c r="A126" s="43">
        <f>'S6 Maquette'!B136</f>
        <v>0</v>
      </c>
      <c r="B126" s="43">
        <f>'S6 Maquette'!C136</f>
        <v>0</v>
      </c>
      <c r="C126" s="42">
        <f>'S6 Maquette'!F136</f>
        <v>0</v>
      </c>
      <c r="D126" s="40"/>
      <c r="E126" s="40"/>
      <c r="F126" s="40"/>
      <c r="G126" s="40"/>
      <c r="H126" s="40"/>
      <c r="I126" s="40"/>
      <c r="J126" s="40"/>
      <c r="K126" s="40"/>
      <c r="L126" s="40"/>
      <c r="M126" s="40"/>
      <c r="N126" s="40"/>
      <c r="O126" s="40"/>
      <c r="P126" s="40"/>
      <c r="Q126" s="40"/>
      <c r="R126" s="40"/>
      <c r="S126" s="40"/>
      <c r="T126" s="45"/>
    </row>
    <row r="127" spans="1:20" ht="30.6" customHeight="1" x14ac:dyDescent="0.25">
      <c r="A127" s="43">
        <f>'S6 Maquette'!B137</f>
        <v>0</v>
      </c>
      <c r="B127" s="43">
        <f>'S6 Maquette'!C137</f>
        <v>0</v>
      </c>
      <c r="C127" s="42">
        <f>'S6 Maquette'!F137</f>
        <v>0</v>
      </c>
      <c r="D127" s="40"/>
      <c r="E127" s="40"/>
      <c r="F127" s="40"/>
      <c r="G127" s="40"/>
      <c r="H127" s="40"/>
      <c r="I127" s="40"/>
      <c r="J127" s="40"/>
      <c r="K127" s="40"/>
      <c r="L127" s="40"/>
      <c r="M127" s="40"/>
      <c r="N127" s="40"/>
      <c r="O127" s="40"/>
      <c r="P127" s="40"/>
      <c r="Q127" s="40"/>
      <c r="R127" s="40"/>
      <c r="S127" s="40"/>
      <c r="T127" s="45"/>
    </row>
    <row r="128" spans="1:20" ht="30.6" customHeight="1" x14ac:dyDescent="0.25">
      <c r="A128" s="43">
        <f>'S6 Maquette'!B138</f>
        <v>0</v>
      </c>
      <c r="B128" s="43">
        <f>'S6 Maquette'!C138</f>
        <v>0</v>
      </c>
      <c r="C128" s="42">
        <f>'S6 Maquette'!F138</f>
        <v>0</v>
      </c>
      <c r="D128" s="40"/>
      <c r="E128" s="40"/>
      <c r="F128" s="40"/>
      <c r="G128" s="40"/>
      <c r="H128" s="40"/>
      <c r="I128" s="40"/>
      <c r="J128" s="40"/>
      <c r="K128" s="40"/>
      <c r="L128" s="40"/>
      <c r="M128" s="40"/>
      <c r="N128" s="40"/>
      <c r="O128" s="40"/>
      <c r="P128" s="40"/>
      <c r="Q128" s="40"/>
      <c r="R128" s="40"/>
      <c r="S128" s="40"/>
      <c r="T128" s="45"/>
    </row>
    <row r="129" spans="1:20" ht="30.6" customHeight="1" x14ac:dyDescent="0.25">
      <c r="A129" s="43">
        <f>'S6 Maquette'!B139</f>
        <v>0</v>
      </c>
      <c r="B129" s="43">
        <f>'S6 Maquette'!C139</f>
        <v>0</v>
      </c>
      <c r="C129" s="42">
        <f>'S6 Maquette'!F139</f>
        <v>0</v>
      </c>
      <c r="D129" s="40"/>
      <c r="E129" s="40"/>
      <c r="F129" s="40"/>
      <c r="G129" s="40"/>
      <c r="H129" s="40"/>
      <c r="I129" s="40"/>
      <c r="J129" s="40"/>
      <c r="K129" s="40"/>
      <c r="L129" s="40"/>
      <c r="M129" s="40"/>
      <c r="N129" s="40"/>
      <c r="O129" s="40"/>
      <c r="P129" s="40"/>
      <c r="Q129" s="40"/>
      <c r="R129" s="40"/>
      <c r="S129" s="40"/>
      <c r="T129" s="45"/>
    </row>
    <row r="130" spans="1:20" ht="30.6" customHeight="1" x14ac:dyDescent="0.25">
      <c r="A130" s="43">
        <f>'S6 Maquette'!B140</f>
        <v>0</v>
      </c>
      <c r="B130" s="43">
        <f>'S6 Maquette'!C140</f>
        <v>0</v>
      </c>
      <c r="C130" s="42">
        <f>'S6 Maquette'!F140</f>
        <v>0</v>
      </c>
      <c r="D130" s="40"/>
      <c r="E130" s="40"/>
      <c r="F130" s="40"/>
      <c r="G130" s="40"/>
      <c r="H130" s="40"/>
      <c r="I130" s="40"/>
      <c r="J130" s="40"/>
      <c r="K130" s="40"/>
      <c r="L130" s="40"/>
      <c r="M130" s="40"/>
      <c r="N130" s="40"/>
      <c r="O130" s="40"/>
      <c r="P130" s="40"/>
      <c r="Q130" s="40"/>
      <c r="R130" s="40"/>
      <c r="S130" s="40"/>
      <c r="T130" s="45"/>
    </row>
    <row r="131" spans="1:20" ht="30.6" customHeight="1" x14ac:dyDescent="0.25">
      <c r="A131" s="43">
        <f>'S6 Maquette'!B141</f>
        <v>0</v>
      </c>
      <c r="B131" s="43">
        <f>'S6 Maquette'!C141</f>
        <v>0</v>
      </c>
      <c r="C131" s="42">
        <f>'S6 Maquette'!F141</f>
        <v>0</v>
      </c>
      <c r="D131" s="40"/>
      <c r="E131" s="40"/>
      <c r="F131" s="40"/>
      <c r="G131" s="40"/>
      <c r="H131" s="40"/>
      <c r="I131" s="40"/>
      <c r="J131" s="40"/>
      <c r="K131" s="40"/>
      <c r="L131" s="40"/>
      <c r="M131" s="40"/>
      <c r="N131" s="40"/>
      <c r="O131" s="40"/>
      <c r="P131" s="40"/>
      <c r="Q131" s="40"/>
      <c r="R131" s="40"/>
      <c r="S131" s="40"/>
      <c r="T131" s="45"/>
    </row>
    <row r="132" spans="1:20" ht="30.6" customHeight="1" x14ac:dyDescent="0.25">
      <c r="A132" s="43">
        <f>'S6 Maquette'!B142</f>
        <v>0</v>
      </c>
      <c r="B132" s="43">
        <f>'S6 Maquette'!C142</f>
        <v>0</v>
      </c>
      <c r="C132" s="42">
        <f>'S6 Maquette'!F142</f>
        <v>0</v>
      </c>
      <c r="D132" s="40"/>
      <c r="E132" s="40"/>
      <c r="F132" s="40"/>
      <c r="G132" s="40"/>
      <c r="H132" s="40"/>
      <c r="I132" s="40"/>
      <c r="J132" s="40"/>
      <c r="K132" s="40"/>
      <c r="L132" s="40"/>
      <c r="M132" s="40"/>
      <c r="N132" s="40"/>
      <c r="O132" s="40"/>
      <c r="P132" s="40"/>
      <c r="Q132" s="40"/>
      <c r="R132" s="40"/>
      <c r="S132" s="40"/>
      <c r="T132" s="45"/>
    </row>
    <row r="133" spans="1:20" ht="30.6" customHeight="1" x14ac:dyDescent="0.25">
      <c r="A133" s="43">
        <f>'S6 Maquette'!B143</f>
        <v>0</v>
      </c>
      <c r="B133" s="43">
        <f>'S6 Maquette'!C143</f>
        <v>0</v>
      </c>
      <c r="C133" s="42">
        <f>'S6 Maquette'!F143</f>
        <v>0</v>
      </c>
      <c r="D133" s="40"/>
      <c r="E133" s="40"/>
      <c r="F133" s="40"/>
      <c r="G133" s="40"/>
      <c r="H133" s="40"/>
      <c r="I133" s="40"/>
      <c r="J133" s="40"/>
      <c r="K133" s="40"/>
      <c r="L133" s="40"/>
      <c r="M133" s="40"/>
      <c r="N133" s="40"/>
      <c r="O133" s="40"/>
      <c r="P133" s="40"/>
      <c r="Q133" s="40"/>
      <c r="R133" s="40"/>
      <c r="S133" s="40"/>
      <c r="T133" s="45"/>
    </row>
    <row r="134" spans="1:20" ht="30.6" customHeight="1" x14ac:dyDescent="0.25">
      <c r="A134" s="43">
        <f>'S6 Maquette'!B144</f>
        <v>0</v>
      </c>
      <c r="B134" s="43">
        <f>'S6 Maquette'!C144</f>
        <v>0</v>
      </c>
      <c r="C134" s="42">
        <f>'S6 Maquette'!F144</f>
        <v>0</v>
      </c>
      <c r="D134" s="40"/>
      <c r="E134" s="40"/>
      <c r="F134" s="40"/>
      <c r="G134" s="40"/>
      <c r="H134" s="40"/>
      <c r="I134" s="40"/>
      <c r="J134" s="40"/>
      <c r="K134" s="40"/>
      <c r="L134" s="40"/>
      <c r="M134" s="40"/>
      <c r="N134" s="40"/>
      <c r="O134" s="40"/>
      <c r="P134" s="40"/>
      <c r="Q134" s="40"/>
      <c r="R134" s="40"/>
      <c r="S134" s="40"/>
      <c r="T134" s="45"/>
    </row>
    <row r="135" spans="1:20" ht="30.6" customHeight="1" x14ac:dyDescent="0.25">
      <c r="A135" s="43">
        <f>'S6 Maquette'!B145</f>
        <v>0</v>
      </c>
      <c r="B135" s="43">
        <f>'S6 Maquette'!C145</f>
        <v>0</v>
      </c>
      <c r="C135" s="42">
        <f>'S6 Maquette'!F145</f>
        <v>0</v>
      </c>
      <c r="D135" s="40"/>
      <c r="E135" s="40"/>
      <c r="F135" s="40"/>
      <c r="G135" s="40"/>
      <c r="H135" s="40"/>
      <c r="I135" s="40"/>
      <c r="J135" s="40"/>
      <c r="K135" s="40"/>
      <c r="L135" s="40"/>
      <c r="M135" s="40"/>
      <c r="N135" s="40"/>
      <c r="O135" s="40"/>
      <c r="P135" s="40"/>
      <c r="Q135" s="40"/>
      <c r="R135" s="40"/>
      <c r="S135" s="40"/>
      <c r="T135" s="45"/>
    </row>
    <row r="136" spans="1:20" ht="30.6" customHeight="1" x14ac:dyDescent="0.25">
      <c r="A136" s="43">
        <f>'S6 Maquette'!B146</f>
        <v>0</v>
      </c>
      <c r="B136" s="43">
        <f>'S6 Maquette'!C146</f>
        <v>0</v>
      </c>
      <c r="C136" s="42">
        <f>'S6 Maquette'!F146</f>
        <v>0</v>
      </c>
      <c r="D136" s="40"/>
      <c r="E136" s="40"/>
      <c r="F136" s="40"/>
      <c r="G136" s="40"/>
      <c r="H136" s="40"/>
      <c r="I136" s="40"/>
      <c r="J136" s="40"/>
      <c r="K136" s="40"/>
      <c r="L136" s="40"/>
      <c r="M136" s="40"/>
      <c r="N136" s="40"/>
      <c r="O136" s="40"/>
      <c r="P136" s="40"/>
      <c r="Q136" s="40"/>
      <c r="R136" s="40"/>
      <c r="S136" s="40"/>
      <c r="T136" s="45"/>
    </row>
    <row r="137" spans="1:20" ht="30.6" customHeight="1" x14ac:dyDescent="0.25">
      <c r="A137" s="43">
        <f>'S6 Maquette'!B147</f>
        <v>0</v>
      </c>
      <c r="B137" s="43">
        <f>'S6 Maquette'!C147</f>
        <v>0</v>
      </c>
      <c r="C137" s="42">
        <f>'S6 Maquette'!F147</f>
        <v>0</v>
      </c>
      <c r="D137" s="40"/>
      <c r="E137" s="40"/>
      <c r="F137" s="40"/>
      <c r="G137" s="40"/>
      <c r="H137" s="40"/>
      <c r="I137" s="40"/>
      <c r="J137" s="40"/>
      <c r="K137" s="40"/>
      <c r="L137" s="40"/>
      <c r="M137" s="40"/>
      <c r="N137" s="40"/>
      <c r="O137" s="40"/>
      <c r="P137" s="40"/>
      <c r="Q137" s="40"/>
      <c r="R137" s="40"/>
      <c r="S137" s="40"/>
      <c r="T137" s="45"/>
    </row>
    <row r="138" spans="1:20" ht="30.6" customHeight="1" x14ac:dyDescent="0.25">
      <c r="A138" s="43">
        <f>'S6 Maquette'!B148</f>
        <v>0</v>
      </c>
      <c r="B138" s="43">
        <f>'S6 Maquette'!C148</f>
        <v>0</v>
      </c>
      <c r="C138" s="42">
        <f>'S6 Maquette'!F148</f>
        <v>0</v>
      </c>
      <c r="D138" s="40"/>
      <c r="E138" s="40"/>
      <c r="F138" s="40"/>
      <c r="G138" s="40"/>
      <c r="H138" s="40"/>
      <c r="I138" s="40"/>
      <c r="J138" s="40"/>
      <c r="K138" s="40"/>
      <c r="L138" s="40"/>
      <c r="M138" s="40"/>
      <c r="N138" s="40"/>
      <c r="O138" s="40"/>
      <c r="P138" s="40"/>
      <c r="Q138" s="40"/>
      <c r="R138" s="40"/>
      <c r="S138" s="40"/>
      <c r="T138" s="45"/>
    </row>
    <row r="139" spans="1:20" ht="30.6" customHeight="1" x14ac:dyDescent="0.25">
      <c r="A139" s="43">
        <f>'S6 Maquette'!B149</f>
        <v>0</v>
      </c>
      <c r="B139" s="43">
        <f>'S6 Maquette'!C149</f>
        <v>0</v>
      </c>
      <c r="C139" s="42">
        <f>'S6 Maquette'!F149</f>
        <v>0</v>
      </c>
      <c r="D139" s="40"/>
      <c r="E139" s="40"/>
      <c r="F139" s="40"/>
      <c r="G139" s="40"/>
      <c r="H139" s="40"/>
      <c r="I139" s="40"/>
      <c r="J139" s="40"/>
      <c r="K139" s="40"/>
      <c r="L139" s="40"/>
      <c r="M139" s="40"/>
      <c r="N139" s="40"/>
      <c r="O139" s="40"/>
      <c r="P139" s="40"/>
      <c r="Q139" s="40"/>
      <c r="R139" s="40"/>
      <c r="S139" s="40"/>
      <c r="T139" s="45"/>
    </row>
    <row r="140" spans="1:20" ht="30.6" customHeight="1" x14ac:dyDescent="0.25">
      <c r="A140" s="43">
        <f>'S6 Maquette'!B150</f>
        <v>0</v>
      </c>
      <c r="B140" s="43">
        <f>'S6 Maquette'!C150</f>
        <v>0</v>
      </c>
      <c r="C140" s="42">
        <f>'S6 Maquette'!F150</f>
        <v>0</v>
      </c>
      <c r="D140" s="40"/>
      <c r="E140" s="40"/>
      <c r="F140" s="40"/>
      <c r="G140" s="40"/>
      <c r="H140" s="40"/>
      <c r="I140" s="40"/>
      <c r="J140" s="40"/>
      <c r="K140" s="40"/>
      <c r="L140" s="40"/>
      <c r="M140" s="40"/>
      <c r="N140" s="40"/>
      <c r="O140" s="40"/>
      <c r="P140" s="40"/>
      <c r="Q140" s="40"/>
      <c r="R140" s="40"/>
      <c r="S140" s="40"/>
      <c r="T140" s="45"/>
    </row>
    <row r="141" spans="1:20" ht="30.6" customHeight="1" x14ac:dyDescent="0.25">
      <c r="A141" s="43">
        <f>'S6 Maquette'!B151</f>
        <v>0</v>
      </c>
      <c r="B141" s="43">
        <f>'S6 Maquette'!C151</f>
        <v>0</v>
      </c>
      <c r="C141" s="42">
        <f>'S6 Maquette'!F151</f>
        <v>0</v>
      </c>
      <c r="D141" s="40"/>
      <c r="E141" s="40"/>
      <c r="F141" s="40"/>
      <c r="G141" s="40"/>
      <c r="H141" s="40"/>
      <c r="I141" s="40"/>
      <c r="J141" s="40"/>
      <c r="K141" s="40"/>
      <c r="L141" s="40"/>
      <c r="M141" s="40"/>
      <c r="N141" s="40"/>
      <c r="O141" s="40"/>
      <c r="P141" s="40"/>
      <c r="Q141" s="40"/>
      <c r="R141" s="40"/>
      <c r="S141" s="40"/>
      <c r="T141" s="45"/>
    </row>
    <row r="142" spans="1:20" ht="30.6" customHeight="1" x14ac:dyDescent="0.25">
      <c r="A142" s="43">
        <f>'S6 Maquette'!B152</f>
        <v>0</v>
      </c>
      <c r="B142" s="43">
        <f>'S6 Maquette'!C152</f>
        <v>0</v>
      </c>
      <c r="C142" s="42">
        <f>'S6 Maquette'!F152</f>
        <v>0</v>
      </c>
      <c r="D142" s="40"/>
      <c r="E142" s="40"/>
      <c r="F142" s="40"/>
      <c r="G142" s="40"/>
      <c r="H142" s="40"/>
      <c r="I142" s="40"/>
      <c r="J142" s="40"/>
      <c r="K142" s="40"/>
      <c r="L142" s="40"/>
      <c r="M142" s="40"/>
      <c r="N142" s="40"/>
      <c r="O142" s="40"/>
      <c r="P142" s="40"/>
      <c r="Q142" s="40"/>
      <c r="R142" s="40"/>
      <c r="S142" s="40"/>
      <c r="T142" s="45"/>
    </row>
    <row r="143" spans="1:20" ht="30.6" customHeight="1" x14ac:dyDescent="0.25">
      <c r="A143" s="43">
        <f>'S6 Maquette'!B153</f>
        <v>0</v>
      </c>
      <c r="B143" s="43">
        <f>'S6 Maquette'!C153</f>
        <v>0</v>
      </c>
      <c r="C143" s="42">
        <f>'S6 Maquette'!F153</f>
        <v>0</v>
      </c>
      <c r="D143" s="40"/>
      <c r="E143" s="40"/>
      <c r="F143" s="40"/>
      <c r="G143" s="40"/>
      <c r="H143" s="40"/>
      <c r="I143" s="40"/>
      <c r="J143" s="40"/>
      <c r="K143" s="40"/>
      <c r="L143" s="40"/>
      <c r="M143" s="40"/>
      <c r="N143" s="40"/>
      <c r="O143" s="40"/>
      <c r="P143" s="40"/>
      <c r="Q143" s="40"/>
      <c r="R143" s="40"/>
      <c r="S143" s="40"/>
      <c r="T143" s="45"/>
    </row>
    <row r="144" spans="1:20" ht="30.6" customHeight="1" x14ac:dyDescent="0.25">
      <c r="A144" s="43">
        <f>'S6 Maquette'!B154</f>
        <v>0</v>
      </c>
      <c r="B144" s="43">
        <f>'S6 Maquette'!C154</f>
        <v>0</v>
      </c>
      <c r="C144" s="42">
        <f>'S6 Maquette'!F154</f>
        <v>0</v>
      </c>
      <c r="D144" s="40"/>
      <c r="E144" s="40"/>
      <c r="F144" s="40"/>
      <c r="G144" s="40"/>
      <c r="H144" s="40"/>
      <c r="I144" s="40"/>
      <c r="J144" s="40"/>
      <c r="K144" s="40"/>
      <c r="L144" s="40"/>
      <c r="M144" s="40"/>
      <c r="N144" s="40"/>
      <c r="O144" s="40"/>
      <c r="P144" s="40"/>
      <c r="Q144" s="40"/>
      <c r="R144" s="40"/>
      <c r="S144" s="40"/>
      <c r="T144" s="45"/>
    </row>
    <row r="145" spans="1:20" ht="30.6" customHeight="1" x14ac:dyDescent="0.25">
      <c r="A145" s="43">
        <f>'S6 Maquette'!B155</f>
        <v>0</v>
      </c>
      <c r="B145" s="43">
        <f>'S6 Maquette'!C155</f>
        <v>0</v>
      </c>
      <c r="C145" s="42">
        <f>'S6 Maquette'!F155</f>
        <v>0</v>
      </c>
      <c r="D145" s="40"/>
      <c r="E145" s="40"/>
      <c r="F145" s="40"/>
      <c r="G145" s="40"/>
      <c r="H145" s="40"/>
      <c r="I145" s="40"/>
      <c r="J145" s="40"/>
      <c r="K145" s="40"/>
      <c r="L145" s="40"/>
      <c r="M145" s="40"/>
      <c r="N145" s="40"/>
      <c r="O145" s="40"/>
      <c r="P145" s="40"/>
      <c r="Q145" s="40"/>
      <c r="R145" s="40"/>
      <c r="S145" s="40"/>
      <c r="T145" s="45"/>
    </row>
    <row r="146" spans="1:20" ht="30.6" customHeight="1" x14ac:dyDescent="0.25">
      <c r="A146" s="43">
        <f>'S6 Maquette'!B156</f>
        <v>0</v>
      </c>
      <c r="B146" s="43">
        <f>'S6 Maquette'!C156</f>
        <v>0</v>
      </c>
      <c r="C146" s="42">
        <f>'S6 Maquette'!F156</f>
        <v>0</v>
      </c>
      <c r="D146" s="40"/>
      <c r="E146" s="40"/>
      <c r="F146" s="40"/>
      <c r="G146" s="40"/>
      <c r="H146" s="40"/>
      <c r="I146" s="40"/>
      <c r="J146" s="40"/>
      <c r="K146" s="40"/>
      <c r="L146" s="40"/>
      <c r="M146" s="40"/>
      <c r="N146" s="40"/>
      <c r="O146" s="40"/>
      <c r="P146" s="40"/>
      <c r="Q146" s="40"/>
      <c r="R146" s="40"/>
      <c r="S146" s="40"/>
      <c r="T146" s="45"/>
    </row>
    <row r="147" spans="1:20" ht="30.6" customHeight="1" x14ac:dyDescent="0.25">
      <c r="A147" s="43">
        <f>'S6 Maquette'!B157</f>
        <v>0</v>
      </c>
      <c r="B147" s="43">
        <f>'S6 Maquette'!C157</f>
        <v>0</v>
      </c>
      <c r="C147" s="42">
        <f>'S6 Maquette'!F157</f>
        <v>0</v>
      </c>
      <c r="D147" s="40"/>
      <c r="E147" s="40"/>
      <c r="F147" s="40"/>
      <c r="G147" s="40"/>
      <c r="H147" s="40"/>
      <c r="I147" s="40"/>
      <c r="J147" s="40"/>
      <c r="K147" s="40"/>
      <c r="L147" s="40"/>
      <c r="M147" s="40"/>
      <c r="N147" s="40"/>
      <c r="O147" s="40"/>
      <c r="P147" s="40"/>
      <c r="Q147" s="40"/>
      <c r="R147" s="40"/>
      <c r="S147" s="40"/>
      <c r="T147" s="45"/>
    </row>
    <row r="148" spans="1:20" ht="30.6" customHeight="1" x14ac:dyDescent="0.25">
      <c r="A148" s="43">
        <f>'S6 Maquette'!B158</f>
        <v>0</v>
      </c>
      <c r="B148" s="43">
        <f>'S6 Maquette'!C158</f>
        <v>0</v>
      </c>
      <c r="C148" s="42">
        <f>'S6 Maquette'!F158</f>
        <v>0</v>
      </c>
      <c r="D148" s="40"/>
      <c r="E148" s="40"/>
      <c r="F148" s="40"/>
      <c r="G148" s="40"/>
      <c r="H148" s="40"/>
      <c r="I148" s="40"/>
      <c r="J148" s="40"/>
      <c r="K148" s="40"/>
      <c r="L148" s="40"/>
      <c r="M148" s="40"/>
      <c r="N148" s="40"/>
      <c r="O148" s="40"/>
      <c r="P148" s="40"/>
      <c r="Q148" s="40"/>
      <c r="R148" s="40"/>
      <c r="S148" s="40"/>
      <c r="T148" s="45"/>
    </row>
    <row r="149" spans="1:20" ht="30.6" customHeight="1" x14ac:dyDescent="0.25">
      <c r="A149" s="43">
        <f>'S6 Maquette'!B159</f>
        <v>0</v>
      </c>
      <c r="B149" s="43">
        <f>'S6 Maquette'!C159</f>
        <v>0</v>
      </c>
      <c r="C149" s="42">
        <f>'S6 Maquette'!F159</f>
        <v>0</v>
      </c>
      <c r="D149" s="40"/>
      <c r="E149" s="40"/>
      <c r="F149" s="40"/>
      <c r="G149" s="40"/>
      <c r="H149" s="40"/>
      <c r="I149" s="40"/>
      <c r="J149" s="40"/>
      <c r="K149" s="40"/>
      <c r="L149" s="40"/>
      <c r="M149" s="40"/>
      <c r="N149" s="40"/>
      <c r="O149" s="40"/>
      <c r="P149" s="40"/>
      <c r="Q149" s="40"/>
      <c r="R149" s="40"/>
      <c r="S149" s="40"/>
      <c r="T149" s="45"/>
    </row>
    <row r="150" spans="1:20" ht="30.6" customHeight="1" x14ac:dyDescent="0.25">
      <c r="A150" s="43">
        <f>'S6 Maquette'!B160</f>
        <v>0</v>
      </c>
      <c r="B150" s="43">
        <f>'S6 Maquette'!C160</f>
        <v>0</v>
      </c>
      <c r="C150" s="42">
        <f>'S6 Maquette'!F160</f>
        <v>0</v>
      </c>
      <c r="D150" s="40"/>
      <c r="E150" s="40"/>
      <c r="F150" s="40"/>
      <c r="G150" s="40"/>
      <c r="H150" s="40"/>
      <c r="I150" s="40"/>
      <c r="J150" s="40"/>
      <c r="K150" s="40"/>
      <c r="L150" s="40"/>
      <c r="M150" s="40"/>
      <c r="N150" s="40"/>
      <c r="O150" s="40"/>
      <c r="P150" s="40"/>
      <c r="Q150" s="40"/>
      <c r="R150" s="40"/>
      <c r="S150" s="40"/>
      <c r="T150" s="45"/>
    </row>
    <row r="151" spans="1:20" ht="30.6" customHeight="1" x14ac:dyDescent="0.25">
      <c r="A151" s="43">
        <f>'S6 Maquette'!B161</f>
        <v>0</v>
      </c>
      <c r="B151" s="43">
        <f>'S6 Maquette'!C161</f>
        <v>0</v>
      </c>
      <c r="C151" s="42">
        <f>'S6 Maquette'!F161</f>
        <v>0</v>
      </c>
      <c r="D151" s="40"/>
      <c r="E151" s="40"/>
      <c r="F151" s="40"/>
      <c r="G151" s="40"/>
      <c r="H151" s="40"/>
      <c r="I151" s="40"/>
      <c r="J151" s="40"/>
      <c r="K151" s="40"/>
      <c r="L151" s="40"/>
      <c r="M151" s="40"/>
      <c r="N151" s="40"/>
      <c r="O151" s="40"/>
      <c r="P151" s="40"/>
      <c r="Q151" s="40"/>
      <c r="R151" s="40"/>
      <c r="S151" s="40"/>
      <c r="T151" s="45"/>
    </row>
    <row r="152" spans="1:20" ht="30.6" customHeight="1" x14ac:dyDescent="0.25">
      <c r="A152" s="43">
        <f>'S6 Maquette'!B162</f>
        <v>0</v>
      </c>
      <c r="B152" s="43">
        <f>'S6 Maquette'!C162</f>
        <v>0</v>
      </c>
      <c r="C152" s="42">
        <f>'S6 Maquette'!F162</f>
        <v>0</v>
      </c>
      <c r="D152" s="40"/>
      <c r="E152" s="40"/>
      <c r="F152" s="40"/>
      <c r="G152" s="40"/>
      <c r="H152" s="40"/>
      <c r="I152" s="40"/>
      <c r="J152" s="40"/>
      <c r="K152" s="40"/>
      <c r="L152" s="40"/>
      <c r="M152" s="40"/>
      <c r="N152" s="40"/>
      <c r="O152" s="40"/>
      <c r="P152" s="40"/>
      <c r="Q152" s="40"/>
      <c r="R152" s="40"/>
      <c r="S152" s="40"/>
      <c r="T152" s="45"/>
    </row>
    <row r="153" spans="1:20" ht="30.6" customHeight="1" x14ac:dyDescent="0.25">
      <c r="A153" s="43">
        <f>'S6 Maquette'!B163</f>
        <v>0</v>
      </c>
      <c r="B153" s="43">
        <f>'S6 Maquette'!C163</f>
        <v>0</v>
      </c>
      <c r="C153" s="42">
        <f>'S6 Maquette'!F163</f>
        <v>0</v>
      </c>
      <c r="D153" s="40"/>
      <c r="E153" s="40"/>
      <c r="F153" s="40"/>
      <c r="G153" s="40"/>
      <c r="H153" s="40"/>
      <c r="I153" s="40"/>
      <c r="J153" s="40"/>
      <c r="K153" s="40"/>
      <c r="L153" s="40"/>
      <c r="M153" s="40"/>
      <c r="N153" s="40"/>
      <c r="O153" s="40"/>
      <c r="P153" s="40"/>
      <c r="Q153" s="40"/>
      <c r="R153" s="40"/>
      <c r="S153" s="40"/>
      <c r="T153" s="45"/>
    </row>
    <row r="154" spans="1:20" ht="30.6" customHeight="1" x14ac:dyDescent="0.25">
      <c r="A154" s="43">
        <f>'S6 Maquette'!B164</f>
        <v>0</v>
      </c>
      <c r="B154" s="43">
        <f>'S6 Maquette'!C164</f>
        <v>0</v>
      </c>
      <c r="C154" s="42">
        <f>'S6 Maquette'!F164</f>
        <v>0</v>
      </c>
      <c r="D154" s="40"/>
      <c r="E154" s="40"/>
      <c r="F154" s="40"/>
      <c r="G154" s="40"/>
      <c r="H154" s="40"/>
      <c r="I154" s="40"/>
      <c r="J154" s="40"/>
      <c r="K154" s="40"/>
      <c r="L154" s="40"/>
      <c r="M154" s="40"/>
      <c r="N154" s="40"/>
      <c r="O154" s="40"/>
      <c r="P154" s="40"/>
      <c r="Q154" s="40"/>
      <c r="R154" s="40"/>
      <c r="S154" s="40"/>
      <c r="T154" s="45"/>
    </row>
    <row r="155" spans="1:20" ht="30.6" customHeight="1" x14ac:dyDescent="0.25">
      <c r="A155" s="43">
        <f>'S6 Maquette'!B165</f>
        <v>0</v>
      </c>
      <c r="B155" s="43">
        <f>'S6 Maquette'!C165</f>
        <v>0</v>
      </c>
      <c r="C155" s="42">
        <f>'S6 Maquette'!F165</f>
        <v>0</v>
      </c>
      <c r="D155" s="40"/>
      <c r="E155" s="40"/>
      <c r="F155" s="40"/>
      <c r="G155" s="40"/>
      <c r="H155" s="40"/>
      <c r="I155" s="40"/>
      <c r="J155" s="40"/>
      <c r="K155" s="40"/>
      <c r="L155" s="40"/>
      <c r="M155" s="40"/>
      <c r="N155" s="40"/>
      <c r="O155" s="40"/>
      <c r="P155" s="40"/>
      <c r="Q155" s="40"/>
      <c r="R155" s="40"/>
      <c r="S155" s="40"/>
      <c r="T155" s="45"/>
    </row>
    <row r="156" spans="1:20" ht="30.6" customHeight="1" x14ac:dyDescent="0.25">
      <c r="A156" s="43">
        <f>'S6 Maquette'!B166</f>
        <v>0</v>
      </c>
      <c r="B156" s="43">
        <f>'S6 Maquette'!C166</f>
        <v>0</v>
      </c>
      <c r="C156" s="42">
        <f>'S6 Maquette'!F166</f>
        <v>0</v>
      </c>
      <c r="D156" s="40"/>
      <c r="E156" s="40"/>
      <c r="F156" s="40"/>
      <c r="G156" s="40"/>
      <c r="H156" s="40"/>
      <c r="I156" s="40"/>
      <c r="J156" s="40"/>
      <c r="K156" s="40"/>
      <c r="L156" s="40"/>
      <c r="M156" s="40"/>
      <c r="N156" s="40"/>
      <c r="O156" s="40"/>
      <c r="P156" s="40"/>
      <c r="Q156" s="40"/>
      <c r="R156" s="40"/>
      <c r="S156" s="40"/>
      <c r="T156" s="45"/>
    </row>
    <row r="157" spans="1:20" ht="30.6" customHeight="1" x14ac:dyDescent="0.25">
      <c r="A157" s="43">
        <f>'S6 Maquette'!B167</f>
        <v>0</v>
      </c>
      <c r="B157" s="43">
        <f>'S6 Maquette'!C167</f>
        <v>0</v>
      </c>
      <c r="C157" s="42">
        <f>'S6 Maquette'!F167</f>
        <v>0</v>
      </c>
      <c r="D157" s="40"/>
      <c r="E157" s="40"/>
      <c r="F157" s="40"/>
      <c r="G157" s="40"/>
      <c r="H157" s="40"/>
      <c r="I157" s="40"/>
      <c r="J157" s="40"/>
      <c r="K157" s="40"/>
      <c r="L157" s="40"/>
      <c r="M157" s="40"/>
      <c r="N157" s="40"/>
      <c r="O157" s="40"/>
      <c r="P157" s="40"/>
      <c r="Q157" s="40"/>
      <c r="R157" s="40"/>
      <c r="S157" s="40"/>
      <c r="T157" s="45"/>
    </row>
    <row r="158" spans="1:20" ht="30.6" customHeight="1" x14ac:dyDescent="0.25">
      <c r="A158" s="43">
        <f>'S6 Maquette'!B168</f>
        <v>0</v>
      </c>
      <c r="B158" s="43">
        <f>'S6 Maquette'!C168</f>
        <v>0</v>
      </c>
      <c r="C158" s="42">
        <f>'S6 Maquette'!F168</f>
        <v>0</v>
      </c>
      <c r="D158" s="40"/>
      <c r="E158" s="40"/>
      <c r="F158" s="40"/>
      <c r="G158" s="40"/>
      <c r="H158" s="40"/>
      <c r="I158" s="40"/>
      <c r="J158" s="40"/>
      <c r="K158" s="40"/>
      <c r="L158" s="40"/>
      <c r="M158" s="40"/>
      <c r="N158" s="40"/>
      <c r="O158" s="40"/>
      <c r="P158" s="40"/>
      <c r="Q158" s="40"/>
      <c r="R158" s="40"/>
      <c r="S158" s="40"/>
      <c r="T158" s="45"/>
    </row>
    <row r="159" spans="1:20" ht="30.6" customHeight="1" x14ac:dyDescent="0.25">
      <c r="A159" s="43">
        <f>'S6 Maquette'!B169</f>
        <v>0</v>
      </c>
      <c r="B159" s="43">
        <f>'S6 Maquette'!C169</f>
        <v>0</v>
      </c>
      <c r="C159" s="42">
        <f>'S6 Maquette'!F169</f>
        <v>0</v>
      </c>
      <c r="D159" s="40"/>
      <c r="E159" s="40"/>
      <c r="F159" s="40"/>
      <c r="G159" s="40"/>
      <c r="H159" s="40"/>
      <c r="I159" s="40"/>
      <c r="J159" s="40"/>
      <c r="K159" s="40"/>
      <c r="L159" s="40"/>
      <c r="M159" s="40"/>
      <c r="N159" s="40"/>
      <c r="O159" s="40"/>
      <c r="P159" s="40"/>
      <c r="Q159" s="40"/>
      <c r="R159" s="40"/>
      <c r="S159" s="40"/>
      <c r="T159" s="45"/>
    </row>
    <row r="160" spans="1:20" ht="30.6" customHeight="1" x14ac:dyDescent="0.25">
      <c r="A160" s="43">
        <f>'S6 Maquette'!B170</f>
        <v>0</v>
      </c>
      <c r="B160" s="43">
        <f>'S6 Maquette'!C170</f>
        <v>0</v>
      </c>
      <c r="C160" s="42">
        <f>'S6 Maquette'!F170</f>
        <v>0</v>
      </c>
      <c r="D160" s="40"/>
      <c r="E160" s="40"/>
      <c r="F160" s="40"/>
      <c r="G160" s="40"/>
      <c r="H160" s="40"/>
      <c r="I160" s="40"/>
      <c r="J160" s="40"/>
      <c r="K160" s="40"/>
      <c r="L160" s="40"/>
      <c r="M160" s="40"/>
      <c r="N160" s="40"/>
      <c r="O160" s="40"/>
      <c r="P160" s="40"/>
      <c r="Q160" s="40"/>
      <c r="R160" s="40"/>
      <c r="S160" s="40"/>
      <c r="T160" s="45"/>
    </row>
    <row r="161" spans="1:20" ht="30.6" customHeight="1" x14ac:dyDescent="0.25">
      <c r="A161" s="43">
        <f>'S6 Maquette'!B171</f>
        <v>0</v>
      </c>
      <c r="B161" s="43">
        <f>'S6 Maquette'!C171</f>
        <v>0</v>
      </c>
      <c r="C161" s="42">
        <f>'S6 Maquette'!F171</f>
        <v>0</v>
      </c>
      <c r="D161" s="40"/>
      <c r="E161" s="40"/>
      <c r="F161" s="40"/>
      <c r="G161" s="40"/>
      <c r="H161" s="40"/>
      <c r="I161" s="40"/>
      <c r="J161" s="40"/>
      <c r="K161" s="40"/>
      <c r="L161" s="40"/>
      <c r="M161" s="40"/>
      <c r="N161" s="40"/>
      <c r="O161" s="40"/>
      <c r="P161" s="40"/>
      <c r="Q161" s="40"/>
      <c r="R161" s="40"/>
      <c r="S161" s="40"/>
      <c r="T161" s="45"/>
    </row>
    <row r="162" spans="1:20" ht="30.6" customHeight="1" x14ac:dyDescent="0.25">
      <c r="A162" s="43">
        <f>'S6 Maquette'!B172</f>
        <v>0</v>
      </c>
      <c r="B162" s="43">
        <f>'S6 Maquette'!C172</f>
        <v>0</v>
      </c>
      <c r="C162" s="42">
        <f>'S6 Maquette'!F172</f>
        <v>0</v>
      </c>
      <c r="D162" s="40"/>
      <c r="E162" s="40"/>
      <c r="F162" s="40"/>
      <c r="G162" s="40"/>
      <c r="H162" s="40"/>
      <c r="I162" s="40"/>
      <c r="J162" s="40"/>
      <c r="K162" s="40"/>
      <c r="L162" s="40"/>
      <c r="M162" s="40"/>
      <c r="N162" s="40"/>
      <c r="O162" s="40"/>
      <c r="P162" s="40"/>
      <c r="Q162" s="40"/>
      <c r="R162" s="40"/>
      <c r="S162" s="40"/>
      <c r="T162" s="45"/>
    </row>
    <row r="163" spans="1:20" ht="30.6" customHeight="1" x14ac:dyDescent="0.25">
      <c r="A163" s="43">
        <f>'S6 Maquette'!B173</f>
        <v>0</v>
      </c>
      <c r="B163" s="43">
        <f>'S6 Maquette'!C173</f>
        <v>0</v>
      </c>
      <c r="C163" s="42">
        <f>'S6 Maquette'!F173</f>
        <v>0</v>
      </c>
      <c r="D163" s="40"/>
      <c r="E163" s="40"/>
      <c r="F163" s="40"/>
      <c r="G163" s="40"/>
      <c r="H163" s="40"/>
      <c r="I163" s="40"/>
      <c r="J163" s="40"/>
      <c r="K163" s="40"/>
      <c r="L163" s="40"/>
      <c r="M163" s="40"/>
      <c r="N163" s="40"/>
      <c r="O163" s="40"/>
      <c r="P163" s="40"/>
      <c r="Q163" s="40"/>
      <c r="R163" s="40"/>
      <c r="S163" s="40"/>
      <c r="T163" s="45"/>
    </row>
    <row r="164" spans="1:20" ht="30.6" customHeight="1" x14ac:dyDescent="0.25">
      <c r="A164" s="43">
        <f>'S6 Maquette'!B174</f>
        <v>0</v>
      </c>
      <c r="B164" s="43">
        <f>'S6 Maquette'!C174</f>
        <v>0</v>
      </c>
      <c r="C164" s="42">
        <f>'S6 Maquette'!F174</f>
        <v>0</v>
      </c>
      <c r="D164" s="40"/>
      <c r="E164" s="40"/>
      <c r="F164" s="40"/>
      <c r="G164" s="40"/>
      <c r="H164" s="40"/>
      <c r="I164" s="40"/>
      <c r="J164" s="40"/>
      <c r="K164" s="40"/>
      <c r="L164" s="40"/>
      <c r="M164" s="40"/>
      <c r="N164" s="40"/>
      <c r="O164" s="40"/>
      <c r="P164" s="40"/>
      <c r="Q164" s="40"/>
      <c r="R164" s="40"/>
      <c r="S164" s="40"/>
      <c r="T164" s="45"/>
    </row>
    <row r="165" spans="1:20" ht="30.6" customHeight="1" x14ac:dyDescent="0.25">
      <c r="A165" s="43">
        <f>'S6 Maquette'!B175</f>
        <v>0</v>
      </c>
      <c r="B165" s="43">
        <f>'S6 Maquette'!C175</f>
        <v>0</v>
      </c>
      <c r="C165" s="42">
        <f>'S6 Maquette'!F175</f>
        <v>0</v>
      </c>
      <c r="D165" s="40"/>
      <c r="E165" s="40"/>
      <c r="F165" s="40"/>
      <c r="G165" s="40"/>
      <c r="H165" s="40"/>
      <c r="I165" s="40"/>
      <c r="J165" s="40"/>
      <c r="K165" s="40"/>
      <c r="L165" s="40"/>
      <c r="M165" s="40"/>
      <c r="N165" s="40"/>
      <c r="O165" s="40"/>
      <c r="P165" s="40"/>
      <c r="Q165" s="40"/>
      <c r="R165" s="40"/>
      <c r="S165" s="40"/>
      <c r="T165" s="45"/>
    </row>
    <row r="166" spans="1:20" ht="30.6" customHeight="1" x14ac:dyDescent="0.25">
      <c r="A166" s="43">
        <f>'S6 Maquette'!B176</f>
        <v>0</v>
      </c>
      <c r="B166" s="43">
        <f>'S6 Maquette'!C176</f>
        <v>0</v>
      </c>
      <c r="C166" s="42">
        <f>'S6 Maquette'!F176</f>
        <v>0</v>
      </c>
      <c r="D166" s="40"/>
      <c r="E166" s="40"/>
      <c r="F166" s="40"/>
      <c r="G166" s="40"/>
      <c r="H166" s="40"/>
      <c r="I166" s="40"/>
      <c r="J166" s="40"/>
      <c r="K166" s="40"/>
      <c r="L166" s="40"/>
      <c r="M166" s="40"/>
      <c r="N166" s="40"/>
      <c r="O166" s="40"/>
      <c r="P166" s="40"/>
      <c r="Q166" s="40"/>
      <c r="R166" s="40"/>
      <c r="S166" s="40"/>
      <c r="T166" s="45"/>
    </row>
    <row r="167" spans="1:20" ht="30.6" customHeight="1" x14ac:dyDescent="0.25">
      <c r="A167" s="43">
        <f>'S6 Maquette'!B177</f>
        <v>0</v>
      </c>
      <c r="B167" s="43">
        <f>'S6 Maquette'!C177</f>
        <v>0</v>
      </c>
      <c r="C167" s="42">
        <f>'S6 Maquette'!F177</f>
        <v>0</v>
      </c>
      <c r="D167" s="40"/>
      <c r="E167" s="40"/>
      <c r="F167" s="40"/>
      <c r="G167" s="40"/>
      <c r="H167" s="40"/>
      <c r="I167" s="40"/>
      <c r="J167" s="40"/>
      <c r="K167" s="40"/>
      <c r="L167" s="40"/>
      <c r="M167" s="40"/>
      <c r="N167" s="40"/>
      <c r="O167" s="40"/>
      <c r="P167" s="40"/>
      <c r="Q167" s="40"/>
      <c r="R167" s="40"/>
      <c r="S167" s="40"/>
      <c r="T167" s="45"/>
    </row>
    <row r="168" spans="1:20" ht="30.6" customHeight="1" x14ac:dyDescent="0.25">
      <c r="A168" s="43">
        <f>'S6 Maquette'!B178</f>
        <v>0</v>
      </c>
      <c r="B168" s="43">
        <f>'S6 Maquette'!C178</f>
        <v>0</v>
      </c>
      <c r="C168" s="42">
        <f>'S6 Maquette'!F178</f>
        <v>0</v>
      </c>
      <c r="D168" s="40"/>
      <c r="E168" s="40"/>
      <c r="F168" s="40"/>
      <c r="G168" s="40"/>
      <c r="H168" s="40"/>
      <c r="I168" s="40"/>
      <c r="J168" s="40"/>
      <c r="K168" s="40"/>
      <c r="L168" s="40"/>
      <c r="M168" s="40"/>
      <c r="N168" s="40"/>
      <c r="O168" s="40"/>
      <c r="P168" s="40"/>
      <c r="Q168" s="40"/>
      <c r="R168" s="40"/>
      <c r="S168" s="40"/>
      <c r="T168" s="45"/>
    </row>
    <row r="169" spans="1:20" ht="30.6" customHeight="1" x14ac:dyDescent="0.25">
      <c r="A169" s="43">
        <f>'S6 Maquette'!B179</f>
        <v>0</v>
      </c>
      <c r="B169" s="43">
        <f>'S6 Maquette'!C179</f>
        <v>0</v>
      </c>
      <c r="C169" s="42">
        <f>'S6 Maquette'!F179</f>
        <v>0</v>
      </c>
      <c r="D169" s="40"/>
      <c r="E169" s="40"/>
      <c r="F169" s="40"/>
      <c r="G169" s="40"/>
      <c r="H169" s="40"/>
      <c r="I169" s="40"/>
      <c r="J169" s="40"/>
      <c r="K169" s="40"/>
      <c r="L169" s="40"/>
      <c r="M169" s="40"/>
      <c r="N169" s="40"/>
      <c r="O169" s="40"/>
      <c r="P169" s="40"/>
      <c r="Q169" s="40"/>
      <c r="R169" s="40"/>
      <c r="S169" s="40"/>
      <c r="T169" s="45"/>
    </row>
    <row r="170" spans="1:20" ht="30.6" customHeight="1" x14ac:dyDescent="0.25">
      <c r="A170" s="43">
        <f>'S6 Maquette'!B180</f>
        <v>0</v>
      </c>
      <c r="B170" s="43">
        <f>'S6 Maquette'!C180</f>
        <v>0</v>
      </c>
      <c r="C170" s="42">
        <f>'S6 Maquette'!F180</f>
        <v>0</v>
      </c>
      <c r="D170" s="40"/>
      <c r="E170" s="40"/>
      <c r="F170" s="40"/>
      <c r="G170" s="40"/>
      <c r="H170" s="40"/>
      <c r="I170" s="40"/>
      <c r="J170" s="40"/>
      <c r="K170" s="40"/>
      <c r="L170" s="40"/>
      <c r="M170" s="40"/>
      <c r="N170" s="40"/>
      <c r="O170" s="40"/>
      <c r="P170" s="40"/>
      <c r="Q170" s="40"/>
      <c r="R170" s="40"/>
      <c r="S170" s="40"/>
      <c r="T170" s="45"/>
    </row>
    <row r="171" spans="1:20" ht="30.6" customHeight="1" x14ac:dyDescent="0.25">
      <c r="A171" s="43">
        <f>'S6 Maquette'!B181</f>
        <v>0</v>
      </c>
      <c r="B171" s="43">
        <f>'S6 Maquette'!C181</f>
        <v>0</v>
      </c>
      <c r="C171" s="42">
        <f>'S6 Maquette'!F181</f>
        <v>0</v>
      </c>
      <c r="D171" s="40"/>
      <c r="E171" s="40"/>
      <c r="F171" s="40"/>
      <c r="G171" s="40"/>
      <c r="H171" s="40"/>
      <c r="I171" s="40"/>
      <c r="J171" s="40"/>
      <c r="K171" s="40"/>
      <c r="L171" s="40"/>
      <c r="M171" s="40"/>
      <c r="N171" s="40"/>
      <c r="O171" s="40"/>
      <c r="P171" s="40"/>
      <c r="Q171" s="40"/>
      <c r="R171" s="40"/>
      <c r="S171" s="40"/>
      <c r="T171" s="45"/>
    </row>
    <row r="172" spans="1:20" ht="30.6" customHeight="1" x14ac:dyDescent="0.25">
      <c r="A172" s="43">
        <f>'S6 Maquette'!B182</f>
        <v>0</v>
      </c>
      <c r="B172" s="43">
        <f>'S6 Maquette'!C182</f>
        <v>0</v>
      </c>
      <c r="C172" s="42">
        <f>'S6 Maquette'!F182</f>
        <v>0</v>
      </c>
      <c r="D172" s="40"/>
      <c r="E172" s="40"/>
      <c r="F172" s="40"/>
      <c r="G172" s="40"/>
      <c r="H172" s="40"/>
      <c r="I172" s="40"/>
      <c r="J172" s="40"/>
      <c r="K172" s="40"/>
      <c r="L172" s="40"/>
      <c r="M172" s="40"/>
      <c r="N172" s="40"/>
      <c r="O172" s="40"/>
      <c r="P172" s="40"/>
      <c r="Q172" s="40"/>
      <c r="R172" s="40"/>
      <c r="S172" s="40"/>
      <c r="T172" s="45"/>
    </row>
    <row r="173" spans="1:20" ht="30.6" customHeight="1" x14ac:dyDescent="0.25">
      <c r="A173" s="43">
        <f>'S6 Maquette'!B183</f>
        <v>0</v>
      </c>
      <c r="B173" s="43">
        <f>'S6 Maquette'!C183</f>
        <v>0</v>
      </c>
      <c r="C173" s="42">
        <f>'S6 Maquette'!F183</f>
        <v>0</v>
      </c>
      <c r="D173" s="40"/>
      <c r="E173" s="40"/>
      <c r="F173" s="40"/>
      <c r="G173" s="40"/>
      <c r="H173" s="40"/>
      <c r="I173" s="40"/>
      <c r="J173" s="40"/>
      <c r="K173" s="40"/>
      <c r="L173" s="40"/>
      <c r="M173" s="40"/>
      <c r="N173" s="40"/>
      <c r="O173" s="40"/>
      <c r="P173" s="40"/>
      <c r="Q173" s="40"/>
      <c r="R173" s="40"/>
      <c r="S173" s="40"/>
      <c r="T173" s="45"/>
    </row>
    <row r="174" spans="1:20" ht="30.6" customHeight="1" x14ac:dyDescent="0.25">
      <c r="A174" s="43">
        <f>'S6 Maquette'!B184</f>
        <v>0</v>
      </c>
      <c r="B174" s="43">
        <f>'S6 Maquette'!C184</f>
        <v>0</v>
      </c>
      <c r="C174" s="42">
        <f>'S6 Maquette'!F184</f>
        <v>0</v>
      </c>
      <c r="D174" s="40"/>
      <c r="E174" s="40"/>
      <c r="F174" s="40"/>
      <c r="G174" s="40"/>
      <c r="H174" s="40"/>
      <c r="I174" s="40"/>
      <c r="J174" s="40"/>
      <c r="K174" s="40"/>
      <c r="L174" s="40"/>
      <c r="M174" s="40"/>
      <c r="N174" s="40"/>
      <c r="O174" s="40"/>
      <c r="P174" s="40"/>
      <c r="Q174" s="40"/>
      <c r="R174" s="40"/>
      <c r="S174" s="40"/>
      <c r="T174" s="45"/>
    </row>
    <row r="175" spans="1:20" ht="30.6" customHeight="1" x14ac:dyDescent="0.25">
      <c r="A175" s="43">
        <f>'S6 Maquette'!B185</f>
        <v>0</v>
      </c>
      <c r="B175" s="43">
        <f>'S6 Maquette'!C185</f>
        <v>0</v>
      </c>
      <c r="C175" s="42">
        <f>'S6 Maquette'!F185</f>
        <v>0</v>
      </c>
      <c r="D175" s="40"/>
      <c r="E175" s="40"/>
      <c r="F175" s="40"/>
      <c r="G175" s="40"/>
      <c r="H175" s="40"/>
      <c r="I175" s="40"/>
      <c r="J175" s="40"/>
      <c r="K175" s="40"/>
      <c r="L175" s="40"/>
      <c r="M175" s="40"/>
      <c r="N175" s="40"/>
      <c r="O175" s="40"/>
      <c r="P175" s="40"/>
      <c r="Q175" s="40"/>
      <c r="R175" s="40"/>
      <c r="S175" s="40"/>
      <c r="T175" s="45"/>
    </row>
    <row r="176" spans="1:20" ht="30.6" customHeight="1" x14ac:dyDescent="0.25">
      <c r="A176" s="43">
        <f>'S6 Maquette'!B186</f>
        <v>0</v>
      </c>
      <c r="B176" s="43">
        <f>'S6 Maquette'!C186</f>
        <v>0</v>
      </c>
      <c r="C176" s="42">
        <f>'S6 Maquette'!F186</f>
        <v>0</v>
      </c>
      <c r="D176" s="40"/>
      <c r="E176" s="40"/>
      <c r="F176" s="40"/>
      <c r="G176" s="40"/>
      <c r="H176" s="40"/>
      <c r="I176" s="40"/>
      <c r="J176" s="40"/>
      <c r="K176" s="40"/>
      <c r="L176" s="40"/>
      <c r="M176" s="40"/>
      <c r="N176" s="40"/>
      <c r="O176" s="40"/>
      <c r="P176" s="40"/>
      <c r="Q176" s="40"/>
      <c r="R176" s="40"/>
      <c r="S176" s="40"/>
      <c r="T176" s="45"/>
    </row>
    <row r="177" spans="1:20" ht="30.6" customHeight="1" x14ac:dyDescent="0.25">
      <c r="A177" s="43">
        <f>'S6 Maquette'!B187</f>
        <v>0</v>
      </c>
      <c r="B177" s="43">
        <f>'S6 Maquette'!C187</f>
        <v>0</v>
      </c>
      <c r="C177" s="42">
        <f>'S6 Maquette'!F187</f>
        <v>0</v>
      </c>
      <c r="D177" s="40"/>
      <c r="E177" s="40"/>
      <c r="F177" s="40"/>
      <c r="G177" s="40"/>
      <c r="H177" s="40"/>
      <c r="I177" s="40"/>
      <c r="J177" s="40"/>
      <c r="K177" s="40"/>
      <c r="L177" s="40"/>
      <c r="M177" s="40"/>
      <c r="N177" s="40"/>
      <c r="O177" s="40"/>
      <c r="P177" s="40"/>
      <c r="Q177" s="40"/>
      <c r="R177" s="40"/>
      <c r="S177" s="40"/>
      <c r="T177" s="45"/>
    </row>
    <row r="178" spans="1:20" ht="30.6" customHeight="1" x14ac:dyDescent="0.25">
      <c r="A178" s="43">
        <f>'S6 Maquette'!B188</f>
        <v>0</v>
      </c>
      <c r="B178" s="43">
        <f>'S6 Maquette'!C188</f>
        <v>0</v>
      </c>
      <c r="C178" s="42">
        <f>'S6 Maquette'!F188</f>
        <v>0</v>
      </c>
      <c r="D178" s="40"/>
      <c r="E178" s="40"/>
      <c r="F178" s="40"/>
      <c r="G178" s="40"/>
      <c r="H178" s="40"/>
      <c r="I178" s="40"/>
      <c r="J178" s="40"/>
      <c r="K178" s="40"/>
      <c r="L178" s="40"/>
      <c r="M178" s="40"/>
      <c r="N178" s="40"/>
      <c r="O178" s="40"/>
      <c r="P178" s="40"/>
      <c r="Q178" s="40"/>
      <c r="R178" s="40"/>
      <c r="S178" s="40"/>
      <c r="T178" s="45"/>
    </row>
    <row r="179" spans="1:20" ht="30.6" customHeight="1" x14ac:dyDescent="0.25">
      <c r="A179" s="43">
        <f>'S6 Maquette'!B189</f>
        <v>0</v>
      </c>
      <c r="B179" s="43">
        <f>'S6 Maquette'!C189</f>
        <v>0</v>
      </c>
      <c r="C179" s="42">
        <f>'S6 Maquette'!F189</f>
        <v>0</v>
      </c>
      <c r="D179" s="40"/>
      <c r="E179" s="40"/>
      <c r="F179" s="40"/>
      <c r="G179" s="40"/>
      <c r="H179" s="40"/>
      <c r="I179" s="40"/>
      <c r="J179" s="40"/>
      <c r="K179" s="40"/>
      <c r="L179" s="40"/>
      <c r="M179" s="40"/>
      <c r="N179" s="40"/>
      <c r="O179" s="40"/>
      <c r="P179" s="40"/>
      <c r="Q179" s="40"/>
      <c r="R179" s="40"/>
      <c r="S179" s="40"/>
      <c r="T179" s="45"/>
    </row>
    <row r="180" spans="1:20" ht="30.6" customHeight="1" x14ac:dyDescent="0.25">
      <c r="A180" s="43">
        <f>'S6 Maquette'!B190</f>
        <v>0</v>
      </c>
      <c r="B180" s="43">
        <f>'S6 Maquette'!C190</f>
        <v>0</v>
      </c>
      <c r="C180" s="42">
        <f>'S6 Maquette'!F190</f>
        <v>0</v>
      </c>
      <c r="D180" s="40"/>
      <c r="E180" s="40"/>
      <c r="F180" s="40"/>
      <c r="G180" s="40"/>
      <c r="H180" s="40"/>
      <c r="I180" s="40"/>
      <c r="J180" s="40"/>
      <c r="K180" s="40"/>
      <c r="L180" s="40"/>
      <c r="M180" s="40"/>
      <c r="N180" s="40"/>
      <c r="O180" s="40"/>
      <c r="P180" s="40"/>
      <c r="Q180" s="40"/>
      <c r="R180" s="40"/>
      <c r="S180" s="40"/>
      <c r="T180" s="45"/>
    </row>
    <row r="181" spans="1:20" ht="30.6" customHeight="1" x14ac:dyDescent="0.25">
      <c r="A181" s="43">
        <f>'S6 Maquette'!B191</f>
        <v>0</v>
      </c>
      <c r="B181" s="43">
        <f>'S6 Maquette'!C191</f>
        <v>0</v>
      </c>
      <c r="C181" s="42">
        <f>'S6 Maquette'!F191</f>
        <v>0</v>
      </c>
      <c r="D181" s="40"/>
      <c r="E181" s="40"/>
      <c r="F181" s="40"/>
      <c r="G181" s="40"/>
      <c r="H181" s="40"/>
      <c r="I181" s="40"/>
      <c r="J181" s="40"/>
      <c r="K181" s="40"/>
      <c r="L181" s="40"/>
      <c r="M181" s="40"/>
      <c r="N181" s="40"/>
      <c r="O181" s="40"/>
      <c r="P181" s="40"/>
      <c r="Q181" s="40"/>
      <c r="R181" s="40"/>
      <c r="S181" s="40"/>
      <c r="T181" s="45"/>
    </row>
    <row r="182" spans="1:20" ht="30.6" customHeight="1" x14ac:dyDescent="0.25">
      <c r="A182" s="43">
        <f>'S6 Maquette'!B192</f>
        <v>0</v>
      </c>
      <c r="B182" s="43">
        <f>'S6 Maquette'!C192</f>
        <v>0</v>
      </c>
      <c r="C182" s="42">
        <f>'S6 Maquette'!F192</f>
        <v>0</v>
      </c>
      <c r="D182" s="40"/>
      <c r="E182" s="40"/>
      <c r="F182" s="40"/>
      <c r="G182" s="40"/>
      <c r="H182" s="40"/>
      <c r="I182" s="40"/>
      <c r="J182" s="40"/>
      <c r="K182" s="40"/>
      <c r="L182" s="40"/>
      <c r="M182" s="40"/>
      <c r="N182" s="40"/>
      <c r="O182" s="40"/>
      <c r="P182" s="40"/>
      <c r="Q182" s="40"/>
      <c r="R182" s="40"/>
      <c r="S182" s="40"/>
      <c r="T182" s="45"/>
    </row>
    <row r="183" spans="1:20" ht="30.6" customHeight="1" x14ac:dyDescent="0.25">
      <c r="A183" s="43">
        <f>'S6 Maquette'!B193</f>
        <v>0</v>
      </c>
      <c r="B183" s="43">
        <f>'S6 Maquette'!C193</f>
        <v>0</v>
      </c>
      <c r="C183" s="42">
        <f>'S6 Maquette'!F193</f>
        <v>0</v>
      </c>
      <c r="D183" s="40"/>
      <c r="E183" s="40"/>
      <c r="F183" s="40"/>
      <c r="G183" s="40"/>
      <c r="H183" s="40"/>
      <c r="I183" s="40"/>
      <c r="J183" s="40"/>
      <c r="K183" s="40"/>
      <c r="L183" s="40"/>
      <c r="M183" s="40"/>
      <c r="N183" s="40"/>
      <c r="O183" s="40"/>
      <c r="P183" s="40"/>
      <c r="Q183" s="40"/>
      <c r="R183" s="40"/>
      <c r="S183" s="40"/>
      <c r="T183" s="45"/>
    </row>
    <row r="184" spans="1:20" ht="30.6" customHeight="1" x14ac:dyDescent="0.25">
      <c r="A184" s="43">
        <f>'S6 Maquette'!B194</f>
        <v>0</v>
      </c>
      <c r="B184" s="43">
        <f>'S6 Maquette'!C194</f>
        <v>0</v>
      </c>
      <c r="C184" s="42">
        <f>'S6 Maquette'!F194</f>
        <v>0</v>
      </c>
      <c r="D184" s="40"/>
      <c r="E184" s="40"/>
      <c r="F184" s="40"/>
      <c r="G184" s="40"/>
      <c r="H184" s="40"/>
      <c r="I184" s="40"/>
      <c r="J184" s="40"/>
      <c r="K184" s="40"/>
      <c r="L184" s="40"/>
      <c r="M184" s="40"/>
      <c r="N184" s="40"/>
      <c r="O184" s="40"/>
      <c r="P184" s="40"/>
      <c r="Q184" s="40"/>
      <c r="R184" s="40"/>
      <c r="S184" s="40"/>
      <c r="T184" s="45"/>
    </row>
    <row r="185" spans="1:20" ht="30.6" customHeight="1" x14ac:dyDescent="0.25">
      <c r="A185" s="43">
        <f>'S6 Maquette'!B195</f>
        <v>0</v>
      </c>
      <c r="B185" s="43">
        <f>'S6 Maquette'!C195</f>
        <v>0</v>
      </c>
      <c r="C185" s="42">
        <f>'S6 Maquette'!F195</f>
        <v>0</v>
      </c>
      <c r="D185" s="40"/>
      <c r="E185" s="40"/>
      <c r="F185" s="40"/>
      <c r="G185" s="40"/>
      <c r="H185" s="40"/>
      <c r="I185" s="40"/>
      <c r="J185" s="40"/>
      <c r="K185" s="40"/>
      <c r="L185" s="40"/>
      <c r="M185" s="40"/>
      <c r="N185" s="40"/>
      <c r="O185" s="40"/>
      <c r="P185" s="40"/>
      <c r="Q185" s="40"/>
      <c r="R185" s="40"/>
      <c r="S185" s="40"/>
      <c r="T185" s="45"/>
    </row>
    <row r="186" spans="1:20" ht="30.6" customHeight="1" x14ac:dyDescent="0.25">
      <c r="A186" s="43">
        <f>'S6 Maquette'!B196</f>
        <v>0</v>
      </c>
      <c r="B186" s="43">
        <f>'S6 Maquette'!C196</f>
        <v>0</v>
      </c>
      <c r="C186" s="42">
        <f>'S6 Maquette'!F196</f>
        <v>0</v>
      </c>
      <c r="D186" s="40"/>
      <c r="E186" s="40"/>
      <c r="F186" s="40"/>
      <c r="G186" s="40"/>
      <c r="H186" s="40"/>
      <c r="I186" s="40"/>
      <c r="J186" s="40"/>
      <c r="K186" s="40"/>
      <c r="L186" s="40"/>
      <c r="M186" s="40"/>
      <c r="N186" s="40"/>
      <c r="O186" s="40"/>
      <c r="P186" s="40"/>
      <c r="Q186" s="40"/>
      <c r="R186" s="40"/>
      <c r="S186" s="40"/>
      <c r="T186" s="45"/>
    </row>
    <row r="187" spans="1:20" ht="30.6" customHeight="1" x14ac:dyDescent="0.25">
      <c r="A187" s="43">
        <f>'S6 Maquette'!B197</f>
        <v>0</v>
      </c>
      <c r="B187" s="43">
        <f>'S6 Maquette'!C197</f>
        <v>0</v>
      </c>
      <c r="C187" s="42">
        <f>'S6 Maquette'!F197</f>
        <v>0</v>
      </c>
      <c r="D187" s="40"/>
      <c r="E187" s="40"/>
      <c r="F187" s="40"/>
      <c r="G187" s="40"/>
      <c r="H187" s="40"/>
      <c r="I187" s="40"/>
      <c r="J187" s="40"/>
      <c r="K187" s="40"/>
      <c r="L187" s="40"/>
      <c r="M187" s="40"/>
      <c r="N187" s="40"/>
      <c r="O187" s="40"/>
      <c r="P187" s="40"/>
      <c r="Q187" s="40"/>
      <c r="R187" s="40"/>
      <c r="S187" s="40"/>
      <c r="T187" s="45"/>
    </row>
    <row r="188" spans="1:20" ht="30.6" customHeight="1" x14ac:dyDescent="0.25">
      <c r="A188" s="43">
        <f>'S6 Maquette'!B198</f>
        <v>0</v>
      </c>
      <c r="B188" s="43">
        <f>'S6 Maquette'!C198</f>
        <v>0</v>
      </c>
      <c r="C188" s="42">
        <f>'S6 Maquette'!F198</f>
        <v>0</v>
      </c>
      <c r="D188" s="40"/>
      <c r="E188" s="40"/>
      <c r="F188" s="40"/>
      <c r="G188" s="40"/>
      <c r="H188" s="40"/>
      <c r="I188" s="40"/>
      <c r="J188" s="40"/>
      <c r="K188" s="40"/>
      <c r="L188" s="40"/>
      <c r="M188" s="40"/>
      <c r="N188" s="40"/>
      <c r="O188" s="40"/>
      <c r="P188" s="40"/>
      <c r="Q188" s="40"/>
      <c r="R188" s="40"/>
      <c r="S188" s="40"/>
      <c r="T188" s="45"/>
    </row>
    <row r="189" spans="1:20" ht="30.6" customHeight="1" x14ac:dyDescent="0.25">
      <c r="A189" s="43">
        <f>'S6 Maquette'!B199</f>
        <v>0</v>
      </c>
      <c r="B189" s="43">
        <f>'S6 Maquette'!C199</f>
        <v>0</v>
      </c>
      <c r="C189" s="42">
        <f>'S6 Maquette'!F199</f>
        <v>0</v>
      </c>
      <c r="D189" s="40"/>
      <c r="E189" s="40"/>
      <c r="F189" s="40"/>
      <c r="G189" s="40"/>
      <c r="H189" s="40"/>
      <c r="I189" s="40"/>
      <c r="J189" s="40"/>
      <c r="K189" s="40"/>
      <c r="L189" s="40"/>
      <c r="M189" s="40"/>
      <c r="N189" s="40"/>
      <c r="O189" s="40"/>
      <c r="P189" s="40"/>
      <c r="Q189" s="40"/>
      <c r="R189" s="40"/>
      <c r="S189" s="40"/>
      <c r="T189" s="45"/>
    </row>
    <row r="190" spans="1:20" ht="30.6" customHeight="1" x14ac:dyDescent="0.25">
      <c r="A190" s="43">
        <f>'S6 Maquette'!B200</f>
        <v>0</v>
      </c>
      <c r="B190" s="43">
        <f>'S6 Maquette'!C200</f>
        <v>0</v>
      </c>
      <c r="C190" s="42">
        <f>'S6 Maquette'!F200</f>
        <v>0</v>
      </c>
      <c r="D190" s="40"/>
      <c r="E190" s="40"/>
      <c r="F190" s="40"/>
      <c r="G190" s="40"/>
      <c r="H190" s="40"/>
      <c r="I190" s="40"/>
      <c r="J190" s="40"/>
      <c r="K190" s="40"/>
      <c r="L190" s="40"/>
      <c r="M190" s="40"/>
      <c r="N190" s="40"/>
      <c r="O190" s="40"/>
      <c r="P190" s="40"/>
      <c r="Q190" s="40"/>
      <c r="R190" s="40"/>
      <c r="S190" s="40"/>
      <c r="T190" s="45"/>
    </row>
    <row r="191" spans="1:20" ht="30.6" customHeight="1" x14ac:dyDescent="0.25">
      <c r="A191" s="43">
        <f>'S6 Maquette'!B201</f>
        <v>0</v>
      </c>
      <c r="B191" s="43">
        <f>'S6 Maquette'!C201</f>
        <v>0</v>
      </c>
      <c r="C191" s="42">
        <f>'S6 Maquette'!F201</f>
        <v>0</v>
      </c>
      <c r="D191" s="40"/>
      <c r="E191" s="40"/>
      <c r="F191" s="40"/>
      <c r="G191" s="40"/>
      <c r="H191" s="40"/>
      <c r="I191" s="40"/>
      <c r="J191" s="40"/>
      <c r="K191" s="40"/>
      <c r="L191" s="40"/>
      <c r="M191" s="40"/>
      <c r="N191" s="40"/>
      <c r="O191" s="40"/>
      <c r="P191" s="40"/>
      <c r="Q191" s="40"/>
      <c r="R191" s="40"/>
      <c r="S191" s="40"/>
      <c r="T191" s="45"/>
    </row>
    <row r="192" spans="1:20" ht="30.6" customHeight="1" x14ac:dyDescent="0.25">
      <c r="A192" s="43">
        <f>'S6 Maquette'!B202</f>
        <v>0</v>
      </c>
      <c r="B192" s="43">
        <f>'S6 Maquette'!C202</f>
        <v>0</v>
      </c>
      <c r="C192" s="42">
        <f>'S6 Maquette'!F202</f>
        <v>0</v>
      </c>
      <c r="D192" s="40"/>
      <c r="E192" s="40"/>
      <c r="F192" s="40"/>
      <c r="G192" s="40"/>
      <c r="H192" s="40"/>
      <c r="I192" s="40"/>
      <c r="J192" s="40"/>
      <c r="K192" s="40"/>
      <c r="L192" s="40"/>
      <c r="M192" s="40"/>
      <c r="N192" s="40"/>
      <c r="O192" s="40"/>
      <c r="P192" s="40"/>
      <c r="Q192" s="40"/>
      <c r="R192" s="40"/>
      <c r="S192" s="40"/>
      <c r="T192" s="45"/>
    </row>
    <row r="193" spans="1:20" ht="30.6" customHeight="1" x14ac:dyDescent="0.25">
      <c r="A193" s="43">
        <f>'S6 Maquette'!B203</f>
        <v>0</v>
      </c>
      <c r="B193" s="43">
        <f>'S6 Maquette'!C203</f>
        <v>0</v>
      </c>
      <c r="C193" s="42">
        <f>'S6 Maquette'!F203</f>
        <v>0</v>
      </c>
      <c r="D193" s="40"/>
      <c r="E193" s="40"/>
      <c r="F193" s="40"/>
      <c r="G193" s="40"/>
      <c r="H193" s="40"/>
      <c r="I193" s="40"/>
      <c r="J193" s="40"/>
      <c r="K193" s="40"/>
      <c r="L193" s="40"/>
      <c r="M193" s="40"/>
      <c r="N193" s="40"/>
      <c r="O193" s="40"/>
      <c r="P193" s="40"/>
      <c r="Q193" s="40"/>
      <c r="R193" s="40"/>
      <c r="S193" s="40"/>
      <c r="T193" s="45"/>
    </row>
    <row r="194" spans="1:20" ht="30.6" customHeight="1" x14ac:dyDescent="0.25">
      <c r="A194" s="43">
        <f>'S6 Maquette'!B204</f>
        <v>0</v>
      </c>
      <c r="B194" s="43">
        <f>'S6 Maquette'!C204</f>
        <v>0</v>
      </c>
      <c r="C194" s="42">
        <f>'S6 Maquette'!F204</f>
        <v>0</v>
      </c>
      <c r="D194" s="40"/>
      <c r="E194" s="40"/>
      <c r="F194" s="40"/>
      <c r="G194" s="40"/>
      <c r="H194" s="40"/>
      <c r="I194" s="40"/>
      <c r="J194" s="40"/>
      <c r="K194" s="40"/>
      <c r="L194" s="40"/>
      <c r="M194" s="40"/>
      <c r="N194" s="40"/>
      <c r="O194" s="40"/>
      <c r="P194" s="40"/>
      <c r="Q194" s="40"/>
      <c r="R194" s="40"/>
      <c r="S194" s="40"/>
      <c r="T194" s="45"/>
    </row>
    <row r="195" spans="1:20" ht="30.6" customHeight="1" x14ac:dyDescent="0.25">
      <c r="A195" s="43">
        <f>'S6 Maquette'!B205</f>
        <v>0</v>
      </c>
      <c r="B195" s="43">
        <f>'S6 Maquette'!C205</f>
        <v>0</v>
      </c>
      <c r="C195" s="42">
        <f>'S6 Maquette'!F205</f>
        <v>0</v>
      </c>
      <c r="D195" s="40"/>
      <c r="E195" s="40"/>
      <c r="F195" s="40"/>
      <c r="G195" s="40"/>
      <c r="H195" s="40"/>
      <c r="I195" s="40"/>
      <c r="J195" s="40"/>
      <c r="K195" s="40"/>
      <c r="L195" s="40"/>
      <c r="M195" s="40"/>
      <c r="N195" s="40"/>
      <c r="O195" s="40"/>
      <c r="P195" s="40"/>
      <c r="Q195" s="40"/>
      <c r="R195" s="40"/>
      <c r="S195" s="40"/>
      <c r="T195" s="45"/>
    </row>
    <row r="196" spans="1:20" ht="30.6" customHeight="1" x14ac:dyDescent="0.25">
      <c r="A196" s="43">
        <f>'S6 Maquette'!B206</f>
        <v>0</v>
      </c>
      <c r="B196" s="43">
        <f>'S6 Maquette'!C206</f>
        <v>0</v>
      </c>
      <c r="C196" s="42">
        <f>'S6 Maquette'!F206</f>
        <v>0</v>
      </c>
      <c r="D196" s="40"/>
      <c r="E196" s="40"/>
      <c r="F196" s="40"/>
      <c r="G196" s="40"/>
      <c r="H196" s="40"/>
      <c r="I196" s="40"/>
      <c r="J196" s="40"/>
      <c r="K196" s="40"/>
      <c r="L196" s="40"/>
      <c r="M196" s="40"/>
      <c r="N196" s="40"/>
      <c r="O196" s="40"/>
      <c r="P196" s="40"/>
      <c r="Q196" s="40"/>
      <c r="R196" s="40"/>
      <c r="S196" s="40"/>
      <c r="T196" s="45"/>
    </row>
    <row r="197" spans="1:20" ht="30.6" customHeight="1" x14ac:dyDescent="0.25">
      <c r="A197" s="43">
        <f>'S6 Maquette'!B207</f>
        <v>0</v>
      </c>
      <c r="B197" s="43">
        <f>'S6 Maquette'!C207</f>
        <v>0</v>
      </c>
      <c r="C197" s="42">
        <f>'S6 Maquette'!F207</f>
        <v>0</v>
      </c>
      <c r="D197" s="40"/>
      <c r="E197" s="40"/>
      <c r="F197" s="40"/>
      <c r="G197" s="40"/>
      <c r="H197" s="40"/>
      <c r="I197" s="40"/>
      <c r="J197" s="40"/>
      <c r="K197" s="40"/>
      <c r="L197" s="40"/>
      <c r="M197" s="40"/>
      <c r="N197" s="40"/>
      <c r="O197" s="40"/>
      <c r="P197" s="40"/>
      <c r="Q197" s="40"/>
      <c r="R197" s="40"/>
      <c r="S197" s="40"/>
      <c r="T197" s="45"/>
    </row>
    <row r="198" spans="1:20" ht="30.6" customHeight="1" x14ac:dyDescent="0.25">
      <c r="A198" s="43">
        <f>'S6 Maquette'!B208</f>
        <v>0</v>
      </c>
      <c r="B198" s="43">
        <f>'S6 Maquette'!C208</f>
        <v>0</v>
      </c>
      <c r="C198" s="42">
        <f>'S6 Maquette'!F208</f>
        <v>0</v>
      </c>
      <c r="D198" s="40"/>
      <c r="E198" s="40"/>
      <c r="F198" s="40"/>
      <c r="G198" s="40"/>
      <c r="H198" s="40"/>
      <c r="I198" s="40"/>
      <c r="J198" s="40"/>
      <c r="K198" s="40"/>
      <c r="L198" s="40"/>
      <c r="M198" s="40"/>
      <c r="N198" s="40"/>
      <c r="O198" s="40"/>
      <c r="P198" s="40"/>
      <c r="Q198" s="40"/>
      <c r="R198" s="40"/>
      <c r="S198" s="40"/>
      <c r="T198" s="45"/>
    </row>
    <row r="199" spans="1:20" ht="30.6" customHeight="1" x14ac:dyDescent="0.25">
      <c r="A199" s="43">
        <f>'S6 Maquette'!B209</f>
        <v>0</v>
      </c>
      <c r="B199" s="43">
        <f>'S6 Maquette'!C209</f>
        <v>0</v>
      </c>
      <c r="C199" s="42">
        <f>'S6 Maquette'!F209</f>
        <v>0</v>
      </c>
      <c r="D199" s="40"/>
      <c r="E199" s="40"/>
      <c r="F199" s="40"/>
      <c r="G199" s="40"/>
      <c r="H199" s="40"/>
      <c r="I199" s="40"/>
      <c r="J199" s="40"/>
      <c r="K199" s="40"/>
      <c r="L199" s="40"/>
      <c r="M199" s="40"/>
      <c r="N199" s="40"/>
      <c r="O199" s="40"/>
      <c r="P199" s="40"/>
      <c r="Q199" s="40"/>
      <c r="R199" s="40"/>
      <c r="S199" s="40"/>
      <c r="T199" s="45"/>
    </row>
    <row r="200" spans="1:20" ht="30.6" customHeight="1" x14ac:dyDescent="0.25">
      <c r="A200" s="43">
        <f>'S6 Maquette'!B210</f>
        <v>0</v>
      </c>
      <c r="B200" s="43">
        <f>'S6 Maquette'!C210</f>
        <v>0</v>
      </c>
      <c r="C200" s="42">
        <f>'S6 Maquette'!F210</f>
        <v>0</v>
      </c>
      <c r="D200" s="40"/>
      <c r="E200" s="40"/>
      <c r="F200" s="40"/>
      <c r="G200" s="40"/>
      <c r="H200" s="40"/>
      <c r="I200" s="40"/>
      <c r="J200" s="40"/>
      <c r="K200" s="40"/>
      <c r="L200" s="40"/>
      <c r="M200" s="40"/>
      <c r="N200" s="40"/>
      <c r="O200" s="40"/>
      <c r="P200" s="40"/>
      <c r="Q200" s="40"/>
      <c r="R200" s="40"/>
      <c r="S200" s="40"/>
      <c r="T200" s="45"/>
    </row>
    <row r="201" spans="1:20" ht="30.6" customHeight="1" x14ac:dyDescent="0.25">
      <c r="A201" s="43">
        <f>'S6 Maquette'!B211</f>
        <v>0</v>
      </c>
      <c r="B201" s="43">
        <f>'S6 Maquette'!C211</f>
        <v>0</v>
      </c>
      <c r="C201" s="42">
        <f>'S6 Maquette'!F211</f>
        <v>0</v>
      </c>
      <c r="D201" s="40"/>
      <c r="E201" s="40"/>
      <c r="F201" s="40"/>
      <c r="G201" s="40"/>
      <c r="H201" s="40"/>
      <c r="I201" s="40"/>
      <c r="J201" s="40"/>
      <c r="K201" s="40"/>
      <c r="L201" s="40"/>
      <c r="M201" s="40"/>
      <c r="N201" s="40"/>
      <c r="O201" s="40"/>
      <c r="P201" s="40"/>
      <c r="Q201" s="40"/>
      <c r="R201" s="40"/>
      <c r="S201" s="40"/>
      <c r="T201" s="45"/>
    </row>
    <row r="202" spans="1:20" ht="30.6" customHeight="1" x14ac:dyDescent="0.25">
      <c r="A202" s="43">
        <f>'S6 Maquette'!B212</f>
        <v>0</v>
      </c>
      <c r="B202" s="43">
        <f>'S6 Maquette'!C212</f>
        <v>0</v>
      </c>
      <c r="C202" s="42">
        <f>'S6 Maquette'!F212</f>
        <v>0</v>
      </c>
      <c r="D202" s="40"/>
      <c r="E202" s="40"/>
      <c r="F202" s="40"/>
      <c r="G202" s="40"/>
      <c r="H202" s="40"/>
      <c r="I202" s="40"/>
      <c r="J202" s="40"/>
      <c r="K202" s="40"/>
      <c r="L202" s="40"/>
      <c r="M202" s="40"/>
      <c r="N202" s="40"/>
      <c r="O202" s="40"/>
      <c r="P202" s="40"/>
      <c r="Q202" s="40"/>
      <c r="R202" s="40"/>
      <c r="S202" s="40"/>
      <c r="T202" s="45"/>
    </row>
    <row r="203" spans="1:20" ht="30.6" customHeight="1" x14ac:dyDescent="0.25">
      <c r="A203" s="43">
        <f>'S6 Maquette'!B213</f>
        <v>0</v>
      </c>
      <c r="B203" s="43">
        <f>'S6 Maquette'!C213</f>
        <v>0</v>
      </c>
      <c r="C203" s="42">
        <f>'S6 Maquette'!F213</f>
        <v>0</v>
      </c>
      <c r="D203" s="40"/>
      <c r="E203" s="40"/>
      <c r="F203" s="40"/>
      <c r="G203" s="40"/>
      <c r="H203" s="40"/>
      <c r="I203" s="40"/>
      <c r="J203" s="40"/>
      <c r="K203" s="40"/>
      <c r="L203" s="40"/>
      <c r="M203" s="40"/>
      <c r="N203" s="40"/>
      <c r="O203" s="40"/>
      <c r="P203" s="40"/>
      <c r="Q203" s="40"/>
      <c r="R203" s="40"/>
      <c r="S203" s="40"/>
      <c r="T203" s="45"/>
    </row>
    <row r="204" spans="1:20" ht="30.6" customHeight="1" x14ac:dyDescent="0.25">
      <c r="A204" s="43">
        <f>'S6 Maquette'!B214</f>
        <v>0</v>
      </c>
      <c r="B204" s="43">
        <f>'S6 Maquette'!C214</f>
        <v>0</v>
      </c>
      <c r="C204" s="42">
        <f>'S6 Maquette'!F214</f>
        <v>0</v>
      </c>
      <c r="D204" s="40"/>
      <c r="E204" s="40"/>
      <c r="F204" s="40"/>
      <c r="G204" s="40"/>
      <c r="H204" s="40"/>
      <c r="I204" s="40"/>
      <c r="J204" s="40"/>
      <c r="K204" s="40"/>
      <c r="L204" s="40"/>
      <c r="M204" s="40"/>
      <c r="N204" s="40"/>
      <c r="O204" s="40"/>
      <c r="P204" s="40"/>
      <c r="Q204" s="40"/>
      <c r="R204" s="40"/>
      <c r="S204" s="40"/>
      <c r="T204" s="45"/>
    </row>
    <row r="205" spans="1:20" ht="30.6" customHeight="1" x14ac:dyDescent="0.25">
      <c r="A205" s="43">
        <f>'S6 Maquette'!B215</f>
        <v>0</v>
      </c>
      <c r="B205" s="43">
        <f>'S6 Maquette'!C215</f>
        <v>0</v>
      </c>
      <c r="C205" s="42">
        <f>'S6 Maquette'!F215</f>
        <v>0</v>
      </c>
      <c r="D205" s="40"/>
      <c r="E205" s="40"/>
      <c r="F205" s="40"/>
      <c r="G205" s="40"/>
      <c r="H205" s="40"/>
      <c r="I205" s="40"/>
      <c r="J205" s="40"/>
      <c r="K205" s="40"/>
      <c r="L205" s="40"/>
      <c r="M205" s="40"/>
      <c r="N205" s="40"/>
      <c r="O205" s="40"/>
      <c r="P205" s="40"/>
      <c r="Q205" s="40"/>
      <c r="R205" s="40"/>
      <c r="S205" s="40"/>
      <c r="T205" s="45"/>
    </row>
    <row r="206" spans="1:20" ht="30.6" customHeight="1" x14ac:dyDescent="0.25">
      <c r="A206" s="43">
        <f>'S6 Maquette'!B216</f>
        <v>0</v>
      </c>
      <c r="B206" s="43">
        <f>'S6 Maquette'!C216</f>
        <v>0</v>
      </c>
      <c r="C206" s="42">
        <f>'S6 Maquette'!F216</f>
        <v>0</v>
      </c>
      <c r="D206" s="40"/>
      <c r="E206" s="40"/>
      <c r="F206" s="40"/>
      <c r="G206" s="40"/>
      <c r="H206" s="40"/>
      <c r="I206" s="40"/>
      <c r="J206" s="40"/>
      <c r="K206" s="40"/>
      <c r="L206" s="40"/>
      <c r="M206" s="40"/>
      <c r="N206" s="40"/>
      <c r="O206" s="40"/>
      <c r="P206" s="40"/>
      <c r="Q206" s="40"/>
      <c r="R206" s="40"/>
      <c r="S206" s="40"/>
      <c r="T206" s="45"/>
    </row>
    <row r="207" spans="1:20" ht="30.6" customHeight="1" x14ac:dyDescent="0.25">
      <c r="A207" s="43">
        <f>'S6 Maquette'!B217</f>
        <v>0</v>
      </c>
      <c r="B207" s="43">
        <f>'S6 Maquette'!C217</f>
        <v>0</v>
      </c>
      <c r="C207" s="42">
        <f>'S6 Maquette'!F217</f>
        <v>0</v>
      </c>
      <c r="D207" s="40"/>
      <c r="E207" s="40"/>
      <c r="F207" s="40"/>
      <c r="G207" s="40"/>
      <c r="H207" s="40"/>
      <c r="I207" s="40"/>
      <c r="J207" s="40"/>
      <c r="K207" s="40"/>
      <c r="L207" s="40"/>
      <c r="M207" s="40"/>
      <c r="N207" s="40"/>
      <c r="O207" s="40"/>
      <c r="P207" s="40"/>
      <c r="Q207" s="40"/>
      <c r="R207" s="40"/>
      <c r="S207" s="40"/>
      <c r="T207" s="45"/>
    </row>
    <row r="208" spans="1:20" ht="30.6" customHeight="1" x14ac:dyDescent="0.25">
      <c r="A208" s="43">
        <f>'S6 Maquette'!B218</f>
        <v>0</v>
      </c>
      <c r="B208" s="43">
        <f>'S6 Maquette'!C218</f>
        <v>0</v>
      </c>
      <c r="C208" s="42">
        <f>'S6 Maquette'!F218</f>
        <v>0</v>
      </c>
      <c r="D208" s="40"/>
      <c r="E208" s="40"/>
      <c r="F208" s="40"/>
      <c r="G208" s="40"/>
      <c r="H208" s="40"/>
      <c r="I208" s="40"/>
      <c r="J208" s="40"/>
      <c r="K208" s="40"/>
      <c r="L208" s="40"/>
      <c r="M208" s="40"/>
      <c r="N208" s="40"/>
      <c r="O208" s="40"/>
      <c r="P208" s="40"/>
      <c r="Q208" s="40"/>
      <c r="R208" s="40"/>
      <c r="S208" s="40"/>
      <c r="T208" s="45"/>
    </row>
    <row r="209" spans="1:20" ht="30.6" customHeight="1" x14ac:dyDescent="0.25">
      <c r="A209" s="43">
        <f>'S6 Maquette'!B219</f>
        <v>0</v>
      </c>
      <c r="B209" s="43">
        <f>'S6 Maquette'!C219</f>
        <v>0</v>
      </c>
      <c r="C209" s="42">
        <f>'S6 Maquette'!F219</f>
        <v>0</v>
      </c>
      <c r="D209" s="40"/>
      <c r="E209" s="40"/>
      <c r="F209" s="40"/>
      <c r="G209" s="40"/>
      <c r="H209" s="40"/>
      <c r="I209" s="40"/>
      <c r="J209" s="40"/>
      <c r="K209" s="40"/>
      <c r="L209" s="40"/>
      <c r="M209" s="40"/>
      <c r="N209" s="40"/>
      <c r="O209" s="40"/>
      <c r="P209" s="40"/>
      <c r="Q209" s="40"/>
      <c r="R209" s="40"/>
      <c r="S209" s="40"/>
      <c r="T209" s="45"/>
    </row>
    <row r="210" spans="1:20" ht="30.6" customHeight="1" x14ac:dyDescent="0.25">
      <c r="A210" s="43">
        <f>'S6 Maquette'!B220</f>
        <v>0</v>
      </c>
      <c r="B210" s="43">
        <f>'S6 Maquette'!C220</f>
        <v>0</v>
      </c>
      <c r="C210" s="42">
        <f>'S6 Maquette'!F220</f>
        <v>0</v>
      </c>
      <c r="D210" s="40"/>
      <c r="E210" s="40"/>
      <c r="F210" s="40"/>
      <c r="G210" s="40"/>
      <c r="H210" s="40"/>
      <c r="I210" s="40"/>
      <c r="J210" s="40"/>
      <c r="K210" s="40"/>
      <c r="L210" s="40"/>
      <c r="M210" s="40"/>
      <c r="N210" s="40"/>
      <c r="O210" s="40"/>
      <c r="P210" s="40"/>
      <c r="Q210" s="40"/>
      <c r="R210" s="40"/>
      <c r="S210" s="40"/>
      <c r="T210" s="45"/>
    </row>
    <row r="211" spans="1:20" ht="30.6" customHeight="1" x14ac:dyDescent="0.25">
      <c r="A211" s="43">
        <f>'S6 Maquette'!B221</f>
        <v>0</v>
      </c>
      <c r="B211" s="43">
        <f>'S6 Maquette'!C221</f>
        <v>0</v>
      </c>
      <c r="C211" s="42">
        <f>'S6 Maquette'!F221</f>
        <v>0</v>
      </c>
      <c r="D211" s="40"/>
      <c r="E211" s="40"/>
      <c r="F211" s="40"/>
      <c r="G211" s="40"/>
      <c r="H211" s="40"/>
      <c r="I211" s="40"/>
      <c r="J211" s="40"/>
      <c r="K211" s="40"/>
      <c r="L211" s="40"/>
      <c r="M211" s="40"/>
      <c r="N211" s="40"/>
      <c r="O211" s="40"/>
      <c r="P211" s="40"/>
      <c r="Q211" s="40"/>
      <c r="R211" s="40"/>
      <c r="S211" s="40"/>
      <c r="T211" s="45"/>
    </row>
    <row r="212" spans="1:20" ht="30.6" customHeight="1" x14ac:dyDescent="0.25">
      <c r="A212" s="43">
        <f>'S6 Maquette'!B222</f>
        <v>0</v>
      </c>
      <c r="B212" s="43">
        <f>'S6 Maquette'!C222</f>
        <v>0</v>
      </c>
      <c r="C212" s="42">
        <f>'S6 Maquette'!F222</f>
        <v>0</v>
      </c>
      <c r="D212" s="40"/>
      <c r="E212" s="40"/>
      <c r="F212" s="40"/>
      <c r="G212" s="40"/>
      <c r="H212" s="40"/>
      <c r="I212" s="40"/>
      <c r="J212" s="40"/>
      <c r="K212" s="40"/>
      <c r="L212" s="40"/>
      <c r="M212" s="40"/>
      <c r="N212" s="40"/>
      <c r="O212" s="40"/>
      <c r="P212" s="40"/>
      <c r="Q212" s="40"/>
      <c r="R212" s="40"/>
      <c r="S212" s="40"/>
      <c r="T212" s="45"/>
    </row>
    <row r="213" spans="1:20" ht="30.6" customHeight="1" x14ac:dyDescent="0.25">
      <c r="A213" s="43">
        <f>'S6 Maquette'!B223</f>
        <v>0</v>
      </c>
      <c r="B213" s="43">
        <f>'S6 Maquette'!C223</f>
        <v>0</v>
      </c>
      <c r="C213" s="42">
        <f>'S6 Maquette'!F223</f>
        <v>0</v>
      </c>
      <c r="D213" s="40"/>
      <c r="E213" s="40"/>
      <c r="F213" s="40"/>
      <c r="G213" s="40"/>
      <c r="H213" s="40"/>
      <c r="I213" s="40"/>
      <c r="J213" s="40"/>
      <c r="K213" s="40"/>
      <c r="L213" s="40"/>
      <c r="M213" s="40"/>
      <c r="N213" s="40"/>
      <c r="O213" s="40"/>
      <c r="P213" s="40"/>
      <c r="Q213" s="40"/>
      <c r="R213" s="40"/>
      <c r="S213" s="40"/>
      <c r="T213" s="45"/>
    </row>
    <row r="214" spans="1:20" ht="30.6" customHeight="1" x14ac:dyDescent="0.25">
      <c r="A214" s="43">
        <f>'S6 Maquette'!B224</f>
        <v>0</v>
      </c>
      <c r="B214" s="43">
        <f>'S6 Maquette'!C224</f>
        <v>0</v>
      </c>
      <c r="C214" s="42">
        <f>'S6 Maquette'!F224</f>
        <v>0</v>
      </c>
      <c r="D214" s="40"/>
      <c r="E214" s="40"/>
      <c r="F214" s="40"/>
      <c r="G214" s="40"/>
      <c r="H214" s="40"/>
      <c r="I214" s="40"/>
      <c r="J214" s="40"/>
      <c r="K214" s="40"/>
      <c r="L214" s="40"/>
      <c r="M214" s="40"/>
      <c r="N214" s="40"/>
      <c r="O214" s="40"/>
      <c r="P214" s="40"/>
      <c r="Q214" s="40"/>
      <c r="R214" s="40"/>
      <c r="S214" s="40"/>
      <c r="T214" s="45"/>
    </row>
    <row r="215" spans="1:20" ht="30.6" customHeight="1" x14ac:dyDescent="0.25">
      <c r="A215" s="43">
        <f>'S6 Maquette'!B225</f>
        <v>0</v>
      </c>
      <c r="B215" s="43">
        <f>'S6 Maquette'!C225</f>
        <v>0</v>
      </c>
      <c r="C215" s="42">
        <f>'S6 Maquette'!F225</f>
        <v>0</v>
      </c>
      <c r="D215" s="40"/>
      <c r="E215" s="40"/>
      <c r="F215" s="40"/>
      <c r="G215" s="40"/>
      <c r="H215" s="40"/>
      <c r="I215" s="40"/>
      <c r="J215" s="40"/>
      <c r="K215" s="40"/>
      <c r="L215" s="40"/>
      <c r="M215" s="40"/>
      <c r="N215" s="40"/>
      <c r="O215" s="40"/>
      <c r="P215" s="40"/>
      <c r="Q215" s="40"/>
      <c r="R215" s="40"/>
      <c r="S215" s="40"/>
      <c r="T215" s="45"/>
    </row>
    <row r="216" spans="1:20" ht="30.6" customHeight="1" x14ac:dyDescent="0.25">
      <c r="A216" s="43">
        <f>'S6 Maquette'!B226</f>
        <v>0</v>
      </c>
      <c r="B216" s="43">
        <f>'S6 Maquette'!C226</f>
        <v>0</v>
      </c>
      <c r="C216" s="42">
        <f>'S6 Maquette'!F226</f>
        <v>0</v>
      </c>
      <c r="D216" s="40"/>
      <c r="E216" s="40"/>
      <c r="F216" s="40"/>
      <c r="G216" s="40"/>
      <c r="H216" s="40"/>
      <c r="I216" s="40"/>
      <c r="J216" s="40"/>
      <c r="K216" s="40"/>
      <c r="L216" s="40"/>
      <c r="M216" s="40"/>
      <c r="N216" s="40"/>
      <c r="O216" s="40"/>
      <c r="P216" s="40"/>
      <c r="Q216" s="40"/>
      <c r="R216" s="40"/>
      <c r="S216" s="40"/>
      <c r="T216" s="45"/>
    </row>
    <row r="217" spans="1:20" ht="30.6" customHeight="1" x14ac:dyDescent="0.25">
      <c r="A217" s="43">
        <f>'S6 Maquette'!B227</f>
        <v>0</v>
      </c>
      <c r="B217" s="43">
        <f>'S6 Maquette'!C227</f>
        <v>0</v>
      </c>
      <c r="C217" s="42">
        <f>'S6 Maquette'!F227</f>
        <v>0</v>
      </c>
      <c r="D217" s="40"/>
      <c r="E217" s="40"/>
      <c r="F217" s="40"/>
      <c r="G217" s="40"/>
      <c r="H217" s="40"/>
      <c r="I217" s="40"/>
      <c r="J217" s="40"/>
      <c r="K217" s="40"/>
      <c r="L217" s="40"/>
      <c r="M217" s="40"/>
      <c r="N217" s="40"/>
      <c r="O217" s="40"/>
      <c r="P217" s="40"/>
      <c r="Q217" s="40"/>
      <c r="R217" s="40"/>
      <c r="S217" s="40"/>
      <c r="T217" s="45"/>
    </row>
    <row r="218" spans="1:20" ht="30.6" customHeight="1" x14ac:dyDescent="0.25">
      <c r="A218" s="43">
        <f>'S6 Maquette'!B228</f>
        <v>0</v>
      </c>
      <c r="B218" s="43">
        <f>'S6 Maquette'!C228</f>
        <v>0</v>
      </c>
      <c r="C218" s="42">
        <f>'S6 Maquette'!F228</f>
        <v>0</v>
      </c>
      <c r="D218" s="40"/>
      <c r="E218" s="40"/>
      <c r="F218" s="40"/>
      <c r="G218" s="40"/>
      <c r="H218" s="40"/>
      <c r="I218" s="40"/>
      <c r="J218" s="40"/>
      <c r="K218" s="40"/>
      <c r="L218" s="40"/>
      <c r="M218" s="40"/>
      <c r="N218" s="40"/>
      <c r="O218" s="40"/>
      <c r="P218" s="40"/>
      <c r="Q218" s="40"/>
      <c r="R218" s="40"/>
      <c r="S218" s="40"/>
      <c r="T218" s="45"/>
    </row>
    <row r="219" spans="1:20" ht="30.6" customHeight="1" x14ac:dyDescent="0.25">
      <c r="A219" s="43">
        <f>'S6 Maquette'!B229</f>
        <v>0</v>
      </c>
      <c r="B219" s="43">
        <f>'S6 Maquette'!C229</f>
        <v>0</v>
      </c>
      <c r="C219" s="42">
        <f>'S6 Maquette'!F229</f>
        <v>0</v>
      </c>
      <c r="D219" s="40"/>
      <c r="E219" s="40"/>
      <c r="F219" s="40"/>
      <c r="G219" s="40"/>
      <c r="H219" s="40"/>
      <c r="I219" s="40"/>
      <c r="J219" s="40"/>
      <c r="K219" s="40"/>
      <c r="L219" s="40"/>
      <c r="M219" s="40"/>
      <c r="N219" s="40"/>
      <c r="O219" s="40"/>
      <c r="P219" s="40"/>
      <c r="Q219" s="40"/>
      <c r="R219" s="40"/>
      <c r="S219" s="40"/>
      <c r="T219" s="45"/>
    </row>
    <row r="220" spans="1:20" ht="30.6" customHeight="1" x14ac:dyDescent="0.25">
      <c r="A220" s="43">
        <f>'S6 Maquette'!B230</f>
        <v>0</v>
      </c>
      <c r="B220" s="43">
        <f>'S6 Maquette'!C230</f>
        <v>0</v>
      </c>
      <c r="C220" s="42">
        <f>'S6 Maquette'!F230</f>
        <v>0</v>
      </c>
      <c r="D220" s="40"/>
      <c r="E220" s="40"/>
      <c r="F220" s="40"/>
      <c r="G220" s="40"/>
      <c r="H220" s="40"/>
      <c r="I220" s="40"/>
      <c r="J220" s="40"/>
      <c r="K220" s="40"/>
      <c r="L220" s="40"/>
      <c r="M220" s="40"/>
      <c r="N220" s="40"/>
      <c r="O220" s="40"/>
      <c r="P220" s="40"/>
      <c r="Q220" s="40"/>
      <c r="R220" s="40"/>
      <c r="S220" s="40"/>
      <c r="T220" s="45"/>
    </row>
    <row r="221" spans="1:20" ht="30.6" customHeight="1" x14ac:dyDescent="0.25">
      <c r="A221" s="43">
        <f>'S6 Maquette'!B231</f>
        <v>0</v>
      </c>
      <c r="B221" s="43">
        <f>'S6 Maquette'!C231</f>
        <v>0</v>
      </c>
      <c r="C221" s="42">
        <f>'S6 Maquette'!F231</f>
        <v>0</v>
      </c>
      <c r="D221" s="40"/>
      <c r="E221" s="40"/>
      <c r="F221" s="40"/>
      <c r="G221" s="40"/>
      <c r="H221" s="40"/>
      <c r="I221" s="40"/>
      <c r="J221" s="40"/>
      <c r="K221" s="40"/>
      <c r="L221" s="40"/>
      <c r="M221" s="40"/>
      <c r="N221" s="40"/>
      <c r="O221" s="40"/>
      <c r="P221" s="40"/>
      <c r="Q221" s="40"/>
      <c r="R221" s="40"/>
      <c r="S221" s="40"/>
      <c r="T221" s="45"/>
    </row>
    <row r="222" spans="1:20" ht="30.6" customHeight="1" x14ac:dyDescent="0.25">
      <c r="A222" s="43">
        <f>'S6 Maquette'!B232</f>
        <v>0</v>
      </c>
      <c r="B222" s="43">
        <f>'S6 Maquette'!C232</f>
        <v>0</v>
      </c>
      <c r="C222" s="42">
        <f>'S6 Maquette'!F232</f>
        <v>0</v>
      </c>
      <c r="D222" s="40"/>
      <c r="E222" s="40"/>
      <c r="F222" s="40"/>
      <c r="G222" s="40"/>
      <c r="H222" s="40"/>
      <c r="I222" s="40"/>
      <c r="J222" s="40"/>
      <c r="K222" s="40"/>
      <c r="L222" s="40"/>
      <c r="M222" s="40"/>
      <c r="N222" s="40"/>
      <c r="O222" s="40"/>
      <c r="P222" s="40"/>
      <c r="Q222" s="40"/>
      <c r="R222" s="40"/>
      <c r="S222" s="40"/>
      <c r="T222" s="45"/>
    </row>
    <row r="223" spans="1:20" ht="30.6" customHeight="1" x14ac:dyDescent="0.25">
      <c r="A223" s="43">
        <f>'S6 Maquette'!B233</f>
        <v>0</v>
      </c>
      <c r="B223" s="43">
        <f>'S6 Maquette'!C233</f>
        <v>0</v>
      </c>
      <c r="C223" s="42">
        <f>'S6 Maquette'!F233</f>
        <v>0</v>
      </c>
      <c r="D223" s="40"/>
      <c r="E223" s="40"/>
      <c r="F223" s="40"/>
      <c r="G223" s="40"/>
      <c r="H223" s="40"/>
      <c r="I223" s="40"/>
      <c r="J223" s="40"/>
      <c r="K223" s="40"/>
      <c r="L223" s="40"/>
      <c r="M223" s="40"/>
      <c r="N223" s="40"/>
      <c r="O223" s="40"/>
      <c r="P223" s="40"/>
      <c r="Q223" s="40"/>
      <c r="R223" s="40"/>
      <c r="S223" s="40"/>
      <c r="T223" s="45"/>
    </row>
    <row r="224" spans="1:20" ht="30.6" customHeight="1" x14ac:dyDescent="0.25">
      <c r="A224" s="43">
        <f>'S6 Maquette'!B234</f>
        <v>0</v>
      </c>
      <c r="B224" s="43">
        <f>'S6 Maquette'!C234</f>
        <v>0</v>
      </c>
      <c r="C224" s="42">
        <f>'S6 Maquette'!F234</f>
        <v>0</v>
      </c>
      <c r="D224" s="40"/>
      <c r="E224" s="40"/>
      <c r="F224" s="40"/>
      <c r="G224" s="40"/>
      <c r="H224" s="40"/>
      <c r="I224" s="40"/>
      <c r="J224" s="40"/>
      <c r="K224" s="40"/>
      <c r="L224" s="40"/>
      <c r="M224" s="40"/>
      <c r="N224" s="40"/>
      <c r="O224" s="40"/>
      <c r="P224" s="40"/>
      <c r="Q224" s="40"/>
      <c r="R224" s="40"/>
      <c r="S224" s="40"/>
      <c r="T224" s="45"/>
    </row>
    <row r="225" spans="1:20" ht="30.6" customHeight="1" x14ac:dyDescent="0.25">
      <c r="A225" s="43">
        <f>'S6 Maquette'!B235</f>
        <v>0</v>
      </c>
      <c r="B225" s="43">
        <f>'S6 Maquette'!C235</f>
        <v>0</v>
      </c>
      <c r="C225" s="42">
        <f>'S6 Maquette'!F235</f>
        <v>0</v>
      </c>
      <c r="D225" s="40"/>
      <c r="E225" s="40"/>
      <c r="F225" s="40"/>
      <c r="G225" s="40"/>
      <c r="H225" s="40"/>
      <c r="I225" s="40"/>
      <c r="J225" s="40"/>
      <c r="K225" s="40"/>
      <c r="L225" s="40"/>
      <c r="M225" s="40"/>
      <c r="N225" s="40"/>
      <c r="O225" s="40"/>
      <c r="P225" s="40"/>
      <c r="Q225" s="40"/>
      <c r="R225" s="40"/>
      <c r="S225" s="40"/>
      <c r="T225" s="45"/>
    </row>
    <row r="226" spans="1:20" ht="30.6" customHeight="1" x14ac:dyDescent="0.25">
      <c r="A226" s="43">
        <f>'S6 Maquette'!B236</f>
        <v>0</v>
      </c>
      <c r="B226" s="43">
        <f>'S6 Maquette'!C236</f>
        <v>0</v>
      </c>
      <c r="C226" s="42">
        <f>'S6 Maquette'!F236</f>
        <v>0</v>
      </c>
      <c r="D226" s="40"/>
      <c r="E226" s="40"/>
      <c r="F226" s="40"/>
      <c r="G226" s="40"/>
      <c r="H226" s="40"/>
      <c r="I226" s="40"/>
      <c r="J226" s="40"/>
      <c r="K226" s="40"/>
      <c r="L226" s="40"/>
      <c r="M226" s="40"/>
      <c r="N226" s="40"/>
      <c r="O226" s="40"/>
      <c r="P226" s="40"/>
      <c r="Q226" s="40"/>
      <c r="R226" s="40"/>
      <c r="S226" s="40"/>
      <c r="T226" s="45"/>
    </row>
    <row r="227" spans="1:20" ht="30.6" customHeight="1" x14ac:dyDescent="0.25">
      <c r="A227" s="43">
        <f>'S6 Maquette'!B237</f>
        <v>0</v>
      </c>
      <c r="B227" s="43">
        <f>'S6 Maquette'!C237</f>
        <v>0</v>
      </c>
      <c r="C227" s="42">
        <f>'S6 Maquette'!F237</f>
        <v>0</v>
      </c>
      <c r="D227" s="40"/>
      <c r="E227" s="40"/>
      <c r="F227" s="40"/>
      <c r="G227" s="40"/>
      <c r="H227" s="40"/>
      <c r="I227" s="40"/>
      <c r="J227" s="40"/>
      <c r="K227" s="40"/>
      <c r="L227" s="40"/>
      <c r="M227" s="40"/>
      <c r="N227" s="40"/>
      <c r="O227" s="40"/>
      <c r="P227" s="40"/>
      <c r="Q227" s="40"/>
      <c r="R227" s="40"/>
      <c r="S227" s="40"/>
      <c r="T227" s="45"/>
    </row>
    <row r="228" spans="1:20" ht="30.6" customHeight="1" x14ac:dyDescent="0.25">
      <c r="A228" s="43">
        <f>'S6 Maquette'!B238</f>
        <v>0</v>
      </c>
      <c r="B228" s="43">
        <f>'S6 Maquette'!C238</f>
        <v>0</v>
      </c>
      <c r="C228" s="42">
        <f>'S6 Maquette'!F238</f>
        <v>0</v>
      </c>
      <c r="D228" s="40"/>
      <c r="E228" s="40"/>
      <c r="F228" s="40"/>
      <c r="G228" s="40"/>
      <c r="H228" s="40"/>
      <c r="I228" s="40"/>
      <c r="J228" s="40"/>
      <c r="K228" s="40"/>
      <c r="L228" s="40"/>
      <c r="M228" s="40"/>
      <c r="N228" s="40"/>
      <c r="O228" s="40"/>
      <c r="P228" s="40"/>
      <c r="Q228" s="40"/>
      <c r="R228" s="40"/>
      <c r="S228" s="40"/>
      <c r="T228" s="45"/>
    </row>
    <row r="229" spans="1:20" ht="30.6" customHeight="1" x14ac:dyDescent="0.25">
      <c r="A229" s="43">
        <f>'S6 Maquette'!B239</f>
        <v>0</v>
      </c>
      <c r="B229" s="43">
        <f>'S6 Maquette'!C239</f>
        <v>0</v>
      </c>
      <c r="C229" s="42">
        <f>'S6 Maquette'!F239</f>
        <v>0</v>
      </c>
      <c r="D229" s="40"/>
      <c r="E229" s="40"/>
      <c r="F229" s="40"/>
      <c r="G229" s="40"/>
      <c r="H229" s="40"/>
      <c r="I229" s="40"/>
      <c r="J229" s="40"/>
      <c r="K229" s="40"/>
      <c r="L229" s="40"/>
      <c r="M229" s="40"/>
      <c r="N229" s="40"/>
      <c r="O229" s="40"/>
      <c r="P229" s="40"/>
      <c r="Q229" s="40"/>
      <c r="R229" s="40"/>
      <c r="S229" s="40"/>
      <c r="T229" s="45"/>
    </row>
    <row r="230" spans="1:20" ht="30.6" customHeight="1" x14ac:dyDescent="0.25">
      <c r="A230" s="43">
        <f>'S6 Maquette'!B240</f>
        <v>0</v>
      </c>
      <c r="B230" s="43">
        <f>'S6 Maquette'!C240</f>
        <v>0</v>
      </c>
      <c r="C230" s="42">
        <f>'S6 Maquette'!F240</f>
        <v>0</v>
      </c>
      <c r="D230" s="40"/>
      <c r="E230" s="40"/>
      <c r="F230" s="40"/>
      <c r="G230" s="40"/>
      <c r="H230" s="40"/>
      <c r="I230" s="40"/>
      <c r="J230" s="40"/>
      <c r="K230" s="40"/>
      <c r="L230" s="40"/>
      <c r="M230" s="40"/>
      <c r="N230" s="40"/>
      <c r="O230" s="40"/>
      <c r="P230" s="40"/>
      <c r="Q230" s="40"/>
      <c r="R230" s="40"/>
      <c r="S230" s="40"/>
      <c r="T230" s="45"/>
    </row>
    <row r="231" spans="1:20" ht="30.6" customHeight="1" x14ac:dyDescent="0.25">
      <c r="A231" s="43">
        <f>'S6 Maquette'!B241</f>
        <v>0</v>
      </c>
      <c r="B231" s="43">
        <f>'S6 Maquette'!C241</f>
        <v>0</v>
      </c>
      <c r="C231" s="42">
        <f>'S6 Maquette'!F241</f>
        <v>0</v>
      </c>
      <c r="D231" s="40"/>
      <c r="E231" s="40"/>
      <c r="F231" s="40"/>
      <c r="G231" s="40"/>
      <c r="H231" s="40"/>
      <c r="I231" s="40"/>
      <c r="J231" s="40"/>
      <c r="K231" s="40"/>
      <c r="L231" s="40"/>
      <c r="M231" s="40"/>
      <c r="N231" s="40"/>
      <c r="O231" s="40"/>
      <c r="P231" s="40"/>
      <c r="Q231" s="40"/>
      <c r="R231" s="40"/>
      <c r="S231" s="40"/>
      <c r="T231" s="45"/>
    </row>
    <row r="232" spans="1:20" ht="30.6" customHeight="1" x14ac:dyDescent="0.25">
      <c r="A232" s="43">
        <f>'S6 Maquette'!B242</f>
        <v>0</v>
      </c>
      <c r="B232" s="43">
        <f>'S6 Maquette'!C242</f>
        <v>0</v>
      </c>
      <c r="C232" s="42">
        <f>'S6 Maquette'!F242</f>
        <v>0</v>
      </c>
      <c r="D232" s="40"/>
      <c r="E232" s="40"/>
      <c r="F232" s="40"/>
      <c r="G232" s="40"/>
      <c r="H232" s="40"/>
      <c r="I232" s="40"/>
      <c r="J232" s="40"/>
      <c r="K232" s="40"/>
      <c r="L232" s="40"/>
      <c r="M232" s="40"/>
      <c r="N232" s="40"/>
      <c r="O232" s="40"/>
      <c r="P232" s="40"/>
      <c r="Q232" s="40"/>
      <c r="R232" s="40"/>
      <c r="S232" s="40"/>
      <c r="T232" s="45"/>
    </row>
    <row r="233" spans="1:20" ht="30.6" customHeight="1" x14ac:dyDescent="0.25">
      <c r="A233" s="43">
        <f>'S6 Maquette'!B243</f>
        <v>0</v>
      </c>
      <c r="B233" s="43">
        <f>'S6 Maquette'!C243</f>
        <v>0</v>
      </c>
      <c r="C233" s="42">
        <f>'S6 Maquette'!F243</f>
        <v>0</v>
      </c>
      <c r="D233" s="40"/>
      <c r="E233" s="40"/>
      <c r="F233" s="40"/>
      <c r="G233" s="40"/>
      <c r="H233" s="40"/>
      <c r="I233" s="40"/>
      <c r="J233" s="40"/>
      <c r="K233" s="40"/>
      <c r="L233" s="40"/>
      <c r="M233" s="40"/>
      <c r="N233" s="40"/>
      <c r="O233" s="40"/>
      <c r="P233" s="40"/>
      <c r="Q233" s="40"/>
      <c r="R233" s="40"/>
      <c r="S233" s="40"/>
      <c r="T233" s="45"/>
    </row>
    <row r="234" spans="1:20" ht="30.6" customHeight="1" x14ac:dyDescent="0.25">
      <c r="A234" s="43">
        <f>'S6 Maquette'!B244</f>
        <v>0</v>
      </c>
      <c r="B234" s="43">
        <f>'S6 Maquette'!C244</f>
        <v>0</v>
      </c>
      <c r="C234" s="42">
        <f>'S6 Maquette'!F244</f>
        <v>0</v>
      </c>
      <c r="D234" s="40"/>
      <c r="E234" s="40"/>
      <c r="F234" s="40"/>
      <c r="G234" s="40"/>
      <c r="H234" s="40"/>
      <c r="I234" s="40"/>
      <c r="J234" s="40"/>
      <c r="K234" s="40"/>
      <c r="L234" s="40"/>
      <c r="M234" s="40"/>
      <c r="N234" s="40"/>
      <c r="O234" s="40"/>
      <c r="P234" s="40"/>
      <c r="Q234" s="40"/>
      <c r="R234" s="40"/>
      <c r="S234" s="40"/>
      <c r="T234" s="45"/>
    </row>
    <row r="235" spans="1:20" ht="30.6" customHeight="1" x14ac:dyDescent="0.25">
      <c r="A235" s="43">
        <f>'S6 Maquette'!B245</f>
        <v>0</v>
      </c>
      <c r="B235" s="43">
        <f>'S6 Maquette'!C245</f>
        <v>0</v>
      </c>
      <c r="C235" s="42">
        <f>'S6 Maquette'!F245</f>
        <v>0</v>
      </c>
      <c r="D235" s="40"/>
      <c r="E235" s="40"/>
      <c r="F235" s="40"/>
      <c r="G235" s="40"/>
      <c r="H235" s="40"/>
      <c r="I235" s="40"/>
      <c r="J235" s="40"/>
      <c r="K235" s="40"/>
      <c r="L235" s="40"/>
      <c r="M235" s="40"/>
      <c r="N235" s="40"/>
      <c r="O235" s="40"/>
      <c r="P235" s="40"/>
      <c r="Q235" s="40"/>
      <c r="R235" s="40"/>
      <c r="S235" s="40"/>
      <c r="T235" s="45"/>
    </row>
    <row r="236" spans="1:20" ht="30.6" customHeight="1" x14ac:dyDescent="0.25">
      <c r="A236" s="43">
        <f>'S6 Maquette'!B246</f>
        <v>0</v>
      </c>
      <c r="B236" s="43">
        <f>'S6 Maquette'!C246</f>
        <v>0</v>
      </c>
      <c r="C236" s="42">
        <f>'S6 Maquette'!F246</f>
        <v>0</v>
      </c>
      <c r="D236" s="40"/>
      <c r="E236" s="40"/>
      <c r="F236" s="40"/>
      <c r="G236" s="40"/>
      <c r="H236" s="40"/>
      <c r="I236" s="40"/>
      <c r="J236" s="40"/>
      <c r="K236" s="40"/>
      <c r="L236" s="40"/>
      <c r="M236" s="40"/>
      <c r="N236" s="40"/>
      <c r="O236" s="40"/>
      <c r="P236" s="40"/>
      <c r="Q236" s="40"/>
      <c r="R236" s="40"/>
      <c r="S236" s="40"/>
      <c r="T236" s="45"/>
    </row>
    <row r="237" spans="1:20" ht="30.6" customHeight="1" x14ac:dyDescent="0.25">
      <c r="A237" s="43">
        <f>'S6 Maquette'!B247</f>
        <v>0</v>
      </c>
      <c r="B237" s="43">
        <f>'S6 Maquette'!C247</f>
        <v>0</v>
      </c>
      <c r="C237" s="42">
        <f>'S6 Maquette'!F247</f>
        <v>0</v>
      </c>
      <c r="D237" s="40"/>
      <c r="E237" s="40"/>
      <c r="F237" s="40"/>
      <c r="G237" s="40"/>
      <c r="H237" s="40"/>
      <c r="I237" s="40"/>
      <c r="J237" s="40"/>
      <c r="K237" s="40"/>
      <c r="L237" s="40"/>
      <c r="M237" s="40"/>
      <c r="N237" s="40"/>
      <c r="O237" s="40"/>
      <c r="P237" s="40"/>
      <c r="Q237" s="40"/>
      <c r="R237" s="40"/>
      <c r="S237" s="40"/>
      <c r="T237" s="45"/>
    </row>
    <row r="238" spans="1:20" ht="30.6" customHeight="1" x14ac:dyDescent="0.25">
      <c r="A238" s="43">
        <f>'S6 Maquette'!B248</f>
        <v>0</v>
      </c>
      <c r="B238" s="43">
        <f>'S6 Maquette'!C248</f>
        <v>0</v>
      </c>
      <c r="C238" s="42">
        <f>'S6 Maquette'!F248</f>
        <v>0</v>
      </c>
      <c r="D238" s="40"/>
      <c r="E238" s="40"/>
      <c r="F238" s="40"/>
      <c r="G238" s="40"/>
      <c r="H238" s="40"/>
      <c r="I238" s="40"/>
      <c r="J238" s="40"/>
      <c r="K238" s="40"/>
      <c r="L238" s="40"/>
      <c r="M238" s="40"/>
      <c r="N238" s="40"/>
      <c r="O238" s="40"/>
      <c r="P238" s="40"/>
      <c r="Q238" s="40"/>
      <c r="R238" s="40"/>
      <c r="S238" s="40"/>
      <c r="T238" s="45"/>
    </row>
    <row r="239" spans="1:20" ht="30.6" customHeight="1" x14ac:dyDescent="0.25">
      <c r="A239" s="43">
        <f>'S6 Maquette'!B249</f>
        <v>0</v>
      </c>
      <c r="B239" s="43">
        <f>'S6 Maquette'!C249</f>
        <v>0</v>
      </c>
      <c r="C239" s="42">
        <f>'S6 Maquette'!F249</f>
        <v>0</v>
      </c>
      <c r="D239" s="40"/>
      <c r="E239" s="40"/>
      <c r="F239" s="40"/>
      <c r="G239" s="40"/>
      <c r="H239" s="40"/>
      <c r="I239" s="40"/>
      <c r="J239" s="40"/>
      <c r="K239" s="40"/>
      <c r="L239" s="40"/>
      <c r="M239" s="40"/>
      <c r="N239" s="40"/>
      <c r="O239" s="40"/>
      <c r="P239" s="40"/>
      <c r="Q239" s="40"/>
      <c r="R239" s="40"/>
      <c r="S239" s="40"/>
      <c r="T239" s="45"/>
    </row>
    <row r="240" spans="1:20" ht="30.6" customHeight="1" x14ac:dyDescent="0.25">
      <c r="A240" s="43">
        <f>'S6 Maquette'!B250</f>
        <v>0</v>
      </c>
      <c r="B240" s="43">
        <f>'S6 Maquette'!C250</f>
        <v>0</v>
      </c>
      <c r="C240" s="42">
        <f>'S6 Maquette'!F250</f>
        <v>0</v>
      </c>
      <c r="D240" s="40"/>
      <c r="E240" s="40"/>
      <c r="F240" s="40"/>
      <c r="G240" s="40"/>
      <c r="H240" s="40"/>
      <c r="I240" s="40"/>
      <c r="J240" s="40"/>
      <c r="K240" s="40"/>
      <c r="L240" s="40"/>
      <c r="M240" s="40"/>
      <c r="N240" s="40"/>
      <c r="O240" s="40"/>
      <c r="P240" s="40"/>
      <c r="Q240" s="40"/>
      <c r="R240" s="40"/>
      <c r="S240" s="40"/>
      <c r="T240" s="45"/>
    </row>
    <row r="241" spans="1:20" ht="30.6" customHeight="1" x14ac:dyDescent="0.25">
      <c r="A241" s="43">
        <f>'S6 Maquette'!B251</f>
        <v>0</v>
      </c>
      <c r="B241" s="43">
        <f>'S6 Maquette'!C251</f>
        <v>0</v>
      </c>
      <c r="C241" s="42">
        <f>'S6 Maquette'!F251</f>
        <v>0</v>
      </c>
      <c r="D241" s="40"/>
      <c r="E241" s="40"/>
      <c r="F241" s="40"/>
      <c r="G241" s="40"/>
      <c r="H241" s="40"/>
      <c r="I241" s="40"/>
      <c r="J241" s="40"/>
      <c r="K241" s="40"/>
      <c r="L241" s="40"/>
      <c r="M241" s="40"/>
      <c r="N241" s="40"/>
      <c r="O241" s="40"/>
      <c r="P241" s="40"/>
      <c r="Q241" s="40"/>
      <c r="R241" s="40"/>
      <c r="S241" s="40"/>
      <c r="T241" s="45"/>
    </row>
    <row r="242" spans="1:20" ht="30.6" customHeight="1" x14ac:dyDescent="0.25">
      <c r="A242" s="43">
        <f>'S6 Maquette'!B252</f>
        <v>0</v>
      </c>
      <c r="B242" s="43">
        <f>'S6 Maquette'!C252</f>
        <v>0</v>
      </c>
      <c r="C242" s="42">
        <f>'S6 Maquette'!F252</f>
        <v>0</v>
      </c>
      <c r="D242" s="40"/>
      <c r="E242" s="40"/>
      <c r="F242" s="40"/>
      <c r="G242" s="40"/>
      <c r="H242" s="40"/>
      <c r="I242" s="40"/>
      <c r="J242" s="40"/>
      <c r="K242" s="40"/>
      <c r="L242" s="40"/>
      <c r="M242" s="40"/>
      <c r="N242" s="40"/>
      <c r="O242" s="40"/>
      <c r="P242" s="40"/>
      <c r="Q242" s="40"/>
      <c r="R242" s="40"/>
      <c r="S242" s="40"/>
      <c r="T242" s="45"/>
    </row>
    <row r="243" spans="1:20" ht="30.6" customHeight="1" x14ac:dyDescent="0.25">
      <c r="A243" s="43">
        <f>'S6 Maquette'!B253</f>
        <v>0</v>
      </c>
      <c r="B243" s="43">
        <f>'S6 Maquette'!C253</f>
        <v>0</v>
      </c>
      <c r="C243" s="42">
        <f>'S6 Maquette'!F253</f>
        <v>0</v>
      </c>
      <c r="D243" s="40"/>
      <c r="E243" s="40"/>
      <c r="F243" s="40"/>
      <c r="G243" s="40"/>
      <c r="H243" s="40"/>
      <c r="I243" s="40"/>
      <c r="J243" s="40"/>
      <c r="K243" s="40"/>
      <c r="L243" s="40"/>
      <c r="M243" s="40"/>
      <c r="N243" s="40"/>
      <c r="O243" s="40"/>
      <c r="P243" s="40"/>
      <c r="Q243" s="40"/>
      <c r="R243" s="40"/>
      <c r="S243" s="40"/>
      <c r="T243" s="45"/>
    </row>
    <row r="244" spans="1:20" ht="30.6" customHeight="1" x14ac:dyDescent="0.25">
      <c r="A244" s="43">
        <f>'S6 Maquette'!B254</f>
        <v>0</v>
      </c>
      <c r="B244" s="43">
        <f>'S6 Maquette'!C254</f>
        <v>0</v>
      </c>
      <c r="C244" s="42">
        <f>'S6 Maquette'!F254</f>
        <v>0</v>
      </c>
      <c r="D244" s="40"/>
      <c r="E244" s="40"/>
      <c r="F244" s="40"/>
      <c r="G244" s="40"/>
      <c r="H244" s="40"/>
      <c r="I244" s="40"/>
      <c r="J244" s="40"/>
      <c r="K244" s="40"/>
      <c r="L244" s="40"/>
      <c r="M244" s="40"/>
      <c r="N244" s="40"/>
      <c r="O244" s="40"/>
      <c r="P244" s="40"/>
      <c r="Q244" s="40"/>
      <c r="R244" s="40"/>
      <c r="S244" s="40"/>
      <c r="T244" s="45"/>
    </row>
    <row r="245" spans="1:20" ht="30.6" customHeight="1" x14ac:dyDescent="0.25">
      <c r="A245" s="43">
        <f>'S6 Maquette'!B255</f>
        <v>0</v>
      </c>
      <c r="B245" s="43">
        <f>'S6 Maquette'!C255</f>
        <v>0</v>
      </c>
      <c r="C245" s="42">
        <f>'S6 Maquette'!F255</f>
        <v>0</v>
      </c>
      <c r="D245" s="40"/>
      <c r="E245" s="40"/>
      <c r="F245" s="40"/>
      <c r="G245" s="40"/>
      <c r="H245" s="40"/>
      <c r="I245" s="40"/>
      <c r="J245" s="40"/>
      <c r="K245" s="40"/>
      <c r="L245" s="40"/>
      <c r="M245" s="40"/>
      <c r="N245" s="40"/>
      <c r="O245" s="40"/>
      <c r="P245" s="40"/>
      <c r="Q245" s="40"/>
      <c r="R245" s="40"/>
      <c r="S245" s="40"/>
      <c r="T245" s="45"/>
    </row>
    <row r="246" spans="1:20" ht="30.6" customHeight="1" x14ac:dyDescent="0.25">
      <c r="A246" s="43">
        <f>'S6 Maquette'!B256</f>
        <v>0</v>
      </c>
      <c r="B246" s="43">
        <f>'S6 Maquette'!C256</f>
        <v>0</v>
      </c>
      <c r="C246" s="42">
        <f>'S6 Maquette'!F256</f>
        <v>0</v>
      </c>
      <c r="D246" s="40"/>
      <c r="E246" s="40"/>
      <c r="F246" s="40"/>
      <c r="G246" s="40"/>
      <c r="H246" s="40"/>
      <c r="I246" s="40"/>
      <c r="J246" s="40"/>
      <c r="K246" s="40"/>
      <c r="L246" s="40"/>
      <c r="M246" s="40"/>
      <c r="N246" s="40"/>
      <c r="O246" s="40"/>
      <c r="P246" s="40"/>
      <c r="Q246" s="40"/>
      <c r="R246" s="40"/>
      <c r="S246" s="40"/>
      <c r="T246" s="45"/>
    </row>
    <row r="247" spans="1:20" ht="30.6" customHeight="1" x14ac:dyDescent="0.25">
      <c r="A247" s="43">
        <f>'S6 Maquette'!B257</f>
        <v>0</v>
      </c>
      <c r="B247" s="43">
        <f>'S6 Maquette'!C257</f>
        <v>0</v>
      </c>
      <c r="C247" s="42">
        <f>'S6 Maquette'!F257</f>
        <v>0</v>
      </c>
      <c r="D247" s="40"/>
      <c r="E247" s="40"/>
      <c r="F247" s="40"/>
      <c r="G247" s="40"/>
      <c r="H247" s="40"/>
      <c r="I247" s="40"/>
      <c r="J247" s="40"/>
      <c r="K247" s="40"/>
      <c r="L247" s="40"/>
      <c r="M247" s="40"/>
      <c r="N247" s="40"/>
      <c r="O247" s="40"/>
      <c r="P247" s="40"/>
      <c r="Q247" s="40"/>
      <c r="R247" s="40"/>
      <c r="S247" s="40"/>
      <c r="T247" s="45"/>
    </row>
    <row r="248" spans="1:20" ht="30.6" customHeight="1" x14ac:dyDescent="0.25">
      <c r="A248" s="43">
        <f>'S6 Maquette'!B258</f>
        <v>0</v>
      </c>
      <c r="B248" s="43">
        <f>'S6 Maquette'!C258</f>
        <v>0</v>
      </c>
      <c r="C248" s="42">
        <f>'S6 Maquette'!F258</f>
        <v>0</v>
      </c>
      <c r="D248" s="40"/>
      <c r="E248" s="40"/>
      <c r="F248" s="40"/>
      <c r="G248" s="40"/>
      <c r="H248" s="40"/>
      <c r="I248" s="40"/>
      <c r="J248" s="40"/>
      <c r="K248" s="40"/>
      <c r="L248" s="40"/>
      <c r="M248" s="40"/>
      <c r="N248" s="40"/>
      <c r="O248" s="40"/>
      <c r="P248" s="40"/>
      <c r="Q248" s="40"/>
      <c r="R248" s="40"/>
      <c r="S248" s="40"/>
      <c r="T248" s="45"/>
    </row>
    <row r="249" spans="1:20" ht="30.6" customHeight="1" x14ac:dyDescent="0.25">
      <c r="A249" s="43">
        <f>'S6 Maquette'!B259</f>
        <v>0</v>
      </c>
      <c r="B249" s="43">
        <f>'S6 Maquette'!C259</f>
        <v>0</v>
      </c>
      <c r="C249" s="42">
        <f>'S6 Maquette'!F259</f>
        <v>0</v>
      </c>
      <c r="D249" s="40"/>
      <c r="E249" s="40"/>
      <c r="F249" s="40"/>
      <c r="G249" s="40"/>
      <c r="H249" s="40"/>
      <c r="I249" s="40"/>
      <c r="J249" s="40"/>
      <c r="K249" s="40"/>
      <c r="L249" s="40"/>
      <c r="M249" s="40"/>
      <c r="N249" s="40"/>
      <c r="O249" s="40"/>
      <c r="P249" s="40"/>
      <c r="Q249" s="40"/>
      <c r="R249" s="40"/>
      <c r="S249" s="40"/>
      <c r="T249" s="45"/>
    </row>
    <row r="250" spans="1:20" ht="30.6" customHeight="1" x14ac:dyDescent="0.25">
      <c r="A250" s="43">
        <f>'S6 Maquette'!B260</f>
        <v>0</v>
      </c>
      <c r="B250" s="43">
        <f>'S6 Maquette'!C260</f>
        <v>0</v>
      </c>
      <c r="C250" s="42">
        <f>'S6 Maquette'!F260</f>
        <v>0</v>
      </c>
      <c r="D250" s="40"/>
      <c r="E250" s="40"/>
      <c r="F250" s="40"/>
      <c r="G250" s="40"/>
      <c r="H250" s="40"/>
      <c r="I250" s="40"/>
      <c r="J250" s="40"/>
      <c r="K250" s="40"/>
      <c r="L250" s="40"/>
      <c r="M250" s="40"/>
      <c r="N250" s="40"/>
      <c r="O250" s="40"/>
      <c r="P250" s="40"/>
      <c r="Q250" s="40"/>
      <c r="R250" s="40"/>
      <c r="S250" s="40"/>
      <c r="T250" s="45"/>
    </row>
    <row r="251" spans="1:20" ht="30.6" customHeight="1" x14ac:dyDescent="0.25">
      <c r="A251" s="43">
        <f>'S6 Maquette'!B261</f>
        <v>0</v>
      </c>
      <c r="B251" s="43">
        <f>'S6 Maquette'!C261</f>
        <v>0</v>
      </c>
      <c r="C251" s="42">
        <f>'S6 Maquette'!F261</f>
        <v>0</v>
      </c>
      <c r="D251" s="40"/>
      <c r="E251" s="40"/>
      <c r="F251" s="40"/>
      <c r="G251" s="40"/>
      <c r="H251" s="40"/>
      <c r="I251" s="40"/>
      <c r="J251" s="40"/>
      <c r="K251" s="40"/>
      <c r="L251" s="40"/>
      <c r="M251" s="40"/>
      <c r="N251" s="40"/>
      <c r="O251" s="40"/>
      <c r="P251" s="40"/>
      <c r="Q251" s="40"/>
      <c r="R251" s="40"/>
      <c r="S251" s="40"/>
      <c r="T251" s="45"/>
    </row>
    <row r="252" spans="1:20" ht="30.6" customHeight="1" x14ac:dyDescent="0.25">
      <c r="A252" s="43">
        <f>'S6 Maquette'!B262</f>
        <v>0</v>
      </c>
      <c r="B252" s="43">
        <f>'S6 Maquette'!C262</f>
        <v>0</v>
      </c>
      <c r="C252" s="42">
        <f>'S6 Maquette'!F262</f>
        <v>0</v>
      </c>
      <c r="D252" s="40"/>
      <c r="E252" s="40"/>
      <c r="F252" s="40"/>
      <c r="G252" s="40"/>
      <c r="H252" s="40"/>
      <c r="I252" s="40"/>
      <c r="J252" s="40"/>
      <c r="K252" s="40"/>
      <c r="L252" s="40"/>
      <c r="M252" s="40"/>
      <c r="N252" s="40"/>
      <c r="O252" s="40"/>
      <c r="P252" s="40"/>
      <c r="Q252" s="40"/>
      <c r="R252" s="40"/>
      <c r="S252" s="40"/>
      <c r="T252" s="45"/>
    </row>
    <row r="253" spans="1:20" ht="30.6" customHeight="1" x14ac:dyDescent="0.25">
      <c r="A253" s="43">
        <f>'S6 Maquette'!B263</f>
        <v>0</v>
      </c>
      <c r="B253" s="43">
        <f>'S6 Maquette'!C263</f>
        <v>0</v>
      </c>
      <c r="C253" s="42">
        <f>'S6 Maquette'!F263</f>
        <v>0</v>
      </c>
      <c r="D253" s="40"/>
      <c r="E253" s="40"/>
      <c r="F253" s="40"/>
      <c r="G253" s="40"/>
      <c r="H253" s="40"/>
      <c r="I253" s="40"/>
      <c r="J253" s="40"/>
      <c r="K253" s="40"/>
      <c r="L253" s="40"/>
      <c r="M253" s="40"/>
      <c r="N253" s="40"/>
      <c r="O253" s="40"/>
      <c r="P253" s="40"/>
      <c r="Q253" s="40"/>
      <c r="R253" s="40"/>
      <c r="S253" s="40"/>
      <c r="T253" s="45"/>
    </row>
    <row r="254" spans="1:20" ht="30.6" customHeight="1" x14ac:dyDescent="0.25">
      <c r="A254" s="43">
        <f>'S6 Maquette'!B264</f>
        <v>0</v>
      </c>
      <c r="B254" s="43">
        <f>'S6 Maquette'!C264</f>
        <v>0</v>
      </c>
      <c r="C254" s="42">
        <f>'S6 Maquette'!F264</f>
        <v>0</v>
      </c>
      <c r="D254" s="40"/>
      <c r="E254" s="40"/>
      <c r="F254" s="40"/>
      <c r="G254" s="40"/>
      <c r="H254" s="40"/>
      <c r="I254" s="40"/>
      <c r="J254" s="40"/>
      <c r="K254" s="40"/>
      <c r="L254" s="40"/>
      <c r="M254" s="40"/>
      <c r="N254" s="40"/>
      <c r="O254" s="40"/>
      <c r="P254" s="40"/>
      <c r="Q254" s="40"/>
      <c r="R254" s="40"/>
      <c r="S254" s="40"/>
      <c r="T254" s="45"/>
    </row>
    <row r="255" spans="1:20" ht="30.6" customHeight="1" x14ac:dyDescent="0.25">
      <c r="A255" s="43">
        <f>'S6 Maquette'!B265</f>
        <v>0</v>
      </c>
      <c r="B255" s="43">
        <f>'S6 Maquette'!C265</f>
        <v>0</v>
      </c>
      <c r="C255" s="42">
        <f>'S6 Maquette'!F265</f>
        <v>0</v>
      </c>
      <c r="D255" s="40"/>
      <c r="E255" s="40"/>
      <c r="F255" s="40"/>
      <c r="G255" s="40"/>
      <c r="H255" s="40"/>
      <c r="I255" s="40"/>
      <c r="J255" s="40"/>
      <c r="K255" s="40"/>
      <c r="L255" s="40"/>
      <c r="M255" s="40"/>
      <c r="N255" s="40"/>
      <c r="O255" s="40"/>
      <c r="P255" s="40"/>
      <c r="Q255" s="40"/>
      <c r="R255" s="40"/>
      <c r="S255" s="40"/>
      <c r="T255" s="45"/>
    </row>
    <row r="256" spans="1:20" ht="30.6" customHeight="1" x14ac:dyDescent="0.25">
      <c r="A256" s="43">
        <f>'S6 Maquette'!B266</f>
        <v>0</v>
      </c>
      <c r="B256" s="43">
        <f>'S6 Maquette'!C266</f>
        <v>0</v>
      </c>
      <c r="C256" s="42">
        <f>'S6 Maquette'!F266</f>
        <v>0</v>
      </c>
      <c r="D256" s="40"/>
      <c r="E256" s="40"/>
      <c r="F256" s="40"/>
      <c r="G256" s="40"/>
      <c r="H256" s="40"/>
      <c r="I256" s="40"/>
      <c r="J256" s="40"/>
      <c r="K256" s="40"/>
      <c r="L256" s="40"/>
      <c r="M256" s="40"/>
      <c r="N256" s="40"/>
      <c r="O256" s="40"/>
      <c r="P256" s="40"/>
      <c r="Q256" s="40"/>
      <c r="R256" s="40"/>
      <c r="S256" s="40"/>
      <c r="T256" s="45"/>
    </row>
    <row r="257" spans="1:20" ht="30.6" customHeight="1" x14ac:dyDescent="0.25">
      <c r="A257" s="43">
        <f>'S6 Maquette'!B267</f>
        <v>0</v>
      </c>
      <c r="B257" s="43">
        <f>'S6 Maquette'!C267</f>
        <v>0</v>
      </c>
      <c r="C257" s="42">
        <f>'S6 Maquette'!F267</f>
        <v>0</v>
      </c>
      <c r="D257" s="40"/>
      <c r="E257" s="40"/>
      <c r="F257" s="40"/>
      <c r="G257" s="40"/>
      <c r="H257" s="40"/>
      <c r="I257" s="40"/>
      <c r="J257" s="40"/>
      <c r="K257" s="40"/>
      <c r="L257" s="40"/>
      <c r="M257" s="40"/>
      <c r="N257" s="40"/>
      <c r="O257" s="40"/>
      <c r="P257" s="40"/>
      <c r="Q257" s="40"/>
      <c r="R257" s="40"/>
      <c r="S257" s="40"/>
      <c r="T257" s="45"/>
    </row>
    <row r="258" spans="1:20" ht="30.6" customHeight="1" x14ac:dyDescent="0.25">
      <c r="A258" s="43">
        <f>'S6 Maquette'!B268</f>
        <v>0</v>
      </c>
      <c r="B258" s="43">
        <f>'S6 Maquette'!C268</f>
        <v>0</v>
      </c>
      <c r="C258" s="42">
        <f>'S6 Maquette'!F268</f>
        <v>0</v>
      </c>
      <c r="D258" s="40"/>
      <c r="E258" s="40"/>
      <c r="F258" s="40"/>
      <c r="G258" s="40"/>
      <c r="H258" s="40"/>
      <c r="I258" s="40"/>
      <c r="J258" s="40"/>
      <c r="K258" s="40"/>
      <c r="L258" s="40"/>
      <c r="M258" s="40"/>
      <c r="N258" s="40"/>
      <c r="O258" s="40"/>
      <c r="P258" s="40"/>
      <c r="Q258" s="40"/>
      <c r="R258" s="40"/>
      <c r="S258" s="40"/>
      <c r="T258" s="45"/>
    </row>
    <row r="259" spans="1:20" ht="30.6" customHeight="1" x14ac:dyDescent="0.25">
      <c r="A259" s="43">
        <f>'S6 Maquette'!B269</f>
        <v>0</v>
      </c>
      <c r="B259" s="43">
        <f>'S6 Maquette'!C269</f>
        <v>0</v>
      </c>
      <c r="C259" s="42">
        <f>'S6 Maquette'!F269</f>
        <v>0</v>
      </c>
      <c r="D259" s="40"/>
      <c r="E259" s="40"/>
      <c r="F259" s="40"/>
      <c r="G259" s="40"/>
      <c r="H259" s="40"/>
      <c r="I259" s="40"/>
      <c r="J259" s="40"/>
      <c r="K259" s="40"/>
      <c r="L259" s="40"/>
      <c r="M259" s="40"/>
      <c r="N259" s="40"/>
      <c r="O259" s="40"/>
      <c r="P259" s="40"/>
      <c r="Q259" s="40"/>
      <c r="R259" s="40"/>
      <c r="S259" s="40"/>
      <c r="T259" s="45"/>
    </row>
    <row r="260" spans="1:20" ht="30.6" customHeight="1" x14ac:dyDescent="0.25">
      <c r="A260" s="43">
        <f>'S6 Maquette'!B270</f>
        <v>0</v>
      </c>
      <c r="B260" s="43">
        <f>'S6 Maquette'!C270</f>
        <v>0</v>
      </c>
      <c r="C260" s="42">
        <f>'S6 Maquette'!F270</f>
        <v>0</v>
      </c>
      <c r="D260" s="40"/>
      <c r="E260" s="40"/>
      <c r="F260" s="40"/>
      <c r="G260" s="40"/>
      <c r="H260" s="40"/>
      <c r="I260" s="40"/>
      <c r="J260" s="40"/>
      <c r="K260" s="40"/>
      <c r="L260" s="40"/>
      <c r="M260" s="40"/>
      <c r="N260" s="40"/>
      <c r="O260" s="40"/>
      <c r="P260" s="40"/>
      <c r="Q260" s="40"/>
      <c r="R260" s="40"/>
      <c r="S260" s="40"/>
      <c r="T260" s="45"/>
    </row>
    <row r="261" spans="1:20" ht="30.6" customHeight="1" x14ac:dyDescent="0.25">
      <c r="A261" s="43">
        <f>'S6 Maquette'!B271</f>
        <v>0</v>
      </c>
      <c r="B261" s="43">
        <f>'S6 Maquette'!C271</f>
        <v>0</v>
      </c>
      <c r="C261" s="42">
        <f>'S6 Maquette'!F271</f>
        <v>0</v>
      </c>
      <c r="D261" s="40"/>
      <c r="E261" s="40"/>
      <c r="F261" s="40"/>
      <c r="G261" s="40"/>
      <c r="H261" s="40"/>
      <c r="I261" s="40"/>
      <c r="J261" s="40"/>
      <c r="K261" s="40"/>
      <c r="L261" s="40"/>
      <c r="M261" s="40"/>
      <c r="N261" s="40"/>
      <c r="O261" s="40"/>
      <c r="P261" s="40"/>
      <c r="Q261" s="40"/>
      <c r="R261" s="40"/>
      <c r="S261" s="40"/>
      <c r="T261" s="45"/>
    </row>
    <row r="262" spans="1:20" ht="30.6" customHeight="1" x14ac:dyDescent="0.25">
      <c r="A262" s="43">
        <f>'S6 Maquette'!B272</f>
        <v>0</v>
      </c>
      <c r="B262" s="43">
        <f>'S6 Maquette'!C272</f>
        <v>0</v>
      </c>
      <c r="C262" s="42">
        <f>'S6 Maquette'!F272</f>
        <v>0</v>
      </c>
      <c r="D262" s="40"/>
      <c r="E262" s="40"/>
      <c r="F262" s="40"/>
      <c r="G262" s="40"/>
      <c r="H262" s="40"/>
      <c r="I262" s="40"/>
      <c r="J262" s="40"/>
      <c r="K262" s="40"/>
      <c r="L262" s="40"/>
      <c r="M262" s="40"/>
      <c r="N262" s="40"/>
      <c r="O262" s="40"/>
      <c r="P262" s="40"/>
      <c r="Q262" s="40"/>
      <c r="R262" s="40"/>
      <c r="S262" s="40"/>
      <c r="T262" s="45"/>
    </row>
    <row r="263" spans="1:20" ht="30.6" customHeight="1" x14ac:dyDescent="0.25">
      <c r="A263" s="43">
        <f>'S6 Maquette'!B273</f>
        <v>0</v>
      </c>
      <c r="B263" s="43">
        <f>'S6 Maquette'!C273</f>
        <v>0</v>
      </c>
      <c r="C263" s="42">
        <f>'S6 Maquette'!F273</f>
        <v>0</v>
      </c>
      <c r="D263" s="40"/>
      <c r="E263" s="40"/>
      <c r="F263" s="40"/>
      <c r="G263" s="40"/>
      <c r="H263" s="40"/>
      <c r="I263" s="40"/>
      <c r="J263" s="40"/>
      <c r="K263" s="40"/>
      <c r="L263" s="40"/>
      <c r="M263" s="40"/>
      <c r="N263" s="40"/>
      <c r="O263" s="40"/>
      <c r="P263" s="40"/>
      <c r="Q263" s="40"/>
      <c r="R263" s="40"/>
      <c r="S263" s="40"/>
      <c r="T263" s="45"/>
    </row>
    <row r="264" spans="1:20" ht="30.6" customHeight="1" x14ac:dyDescent="0.25">
      <c r="A264" s="43">
        <f>'S6 Maquette'!B274</f>
        <v>0</v>
      </c>
      <c r="B264" s="43">
        <f>'S6 Maquette'!C274</f>
        <v>0</v>
      </c>
      <c r="C264" s="42">
        <f>'S6 Maquette'!F274</f>
        <v>0</v>
      </c>
      <c r="D264" s="40"/>
      <c r="E264" s="40"/>
      <c r="F264" s="40"/>
      <c r="G264" s="40"/>
      <c r="H264" s="40"/>
      <c r="I264" s="40"/>
      <c r="J264" s="40"/>
      <c r="K264" s="40"/>
      <c r="L264" s="40"/>
      <c r="M264" s="40"/>
      <c r="N264" s="40"/>
      <c r="O264" s="40"/>
      <c r="P264" s="40"/>
      <c r="Q264" s="40"/>
      <c r="R264" s="40"/>
      <c r="S264" s="40"/>
      <c r="T264" s="45"/>
    </row>
    <row r="265" spans="1:20" ht="30.6" customHeight="1" x14ac:dyDescent="0.25">
      <c r="A265" s="43">
        <f>'S6 Maquette'!B275</f>
        <v>0</v>
      </c>
      <c r="B265" s="43">
        <f>'S6 Maquette'!C275</f>
        <v>0</v>
      </c>
      <c r="C265" s="42">
        <f>'S6 Maquette'!F275</f>
        <v>0</v>
      </c>
      <c r="D265" s="40"/>
      <c r="E265" s="40"/>
      <c r="F265" s="40"/>
      <c r="G265" s="40"/>
      <c r="H265" s="40"/>
      <c r="I265" s="40"/>
      <c r="J265" s="40"/>
      <c r="K265" s="40"/>
      <c r="L265" s="40"/>
      <c r="M265" s="40"/>
      <c r="N265" s="40"/>
      <c r="O265" s="40"/>
      <c r="P265" s="40"/>
      <c r="Q265" s="40"/>
      <c r="R265" s="40"/>
      <c r="S265" s="40"/>
      <c r="T265" s="45"/>
    </row>
    <row r="266" spans="1:20" ht="30.6" customHeight="1" x14ac:dyDescent="0.25">
      <c r="A266" s="43">
        <f>'S6 Maquette'!B276</f>
        <v>0</v>
      </c>
      <c r="B266" s="43">
        <f>'S6 Maquette'!C276</f>
        <v>0</v>
      </c>
      <c r="C266" s="42">
        <f>'S6 Maquette'!F276</f>
        <v>0</v>
      </c>
      <c r="D266" s="40"/>
      <c r="E266" s="40"/>
      <c r="F266" s="40"/>
      <c r="G266" s="40"/>
      <c r="H266" s="40"/>
      <c r="I266" s="40"/>
      <c r="J266" s="40"/>
      <c r="K266" s="40"/>
      <c r="L266" s="40"/>
      <c r="M266" s="40"/>
      <c r="N266" s="40"/>
      <c r="O266" s="40"/>
      <c r="P266" s="40"/>
      <c r="Q266" s="40"/>
      <c r="R266" s="40"/>
      <c r="S266" s="40"/>
      <c r="T266" s="45"/>
    </row>
    <row r="267" spans="1:20" ht="30.6" customHeight="1" x14ac:dyDescent="0.25">
      <c r="A267" s="43">
        <f>'S6 Maquette'!B277</f>
        <v>0</v>
      </c>
      <c r="B267" s="43">
        <f>'S6 Maquette'!C277</f>
        <v>0</v>
      </c>
      <c r="C267" s="42">
        <f>'S6 Maquette'!F277</f>
        <v>0</v>
      </c>
      <c r="D267" s="40"/>
      <c r="E267" s="40"/>
      <c r="F267" s="40"/>
      <c r="G267" s="40"/>
      <c r="H267" s="40"/>
      <c r="I267" s="40"/>
      <c r="J267" s="40"/>
      <c r="K267" s="40"/>
      <c r="L267" s="40"/>
      <c r="M267" s="40"/>
      <c r="N267" s="40"/>
      <c r="O267" s="40"/>
      <c r="P267" s="40"/>
      <c r="Q267" s="40"/>
      <c r="R267" s="40"/>
      <c r="S267" s="40"/>
      <c r="T267" s="45"/>
    </row>
    <row r="268" spans="1:20" ht="30.6" customHeight="1" x14ac:dyDescent="0.25">
      <c r="A268" s="43">
        <f>'S6 Maquette'!B278</f>
        <v>0</v>
      </c>
      <c r="B268" s="43">
        <f>'S6 Maquette'!C278</f>
        <v>0</v>
      </c>
      <c r="C268" s="42">
        <f>'S6 Maquette'!F278</f>
        <v>0</v>
      </c>
      <c r="D268" s="40"/>
      <c r="E268" s="40"/>
      <c r="F268" s="40"/>
      <c r="G268" s="40"/>
      <c r="H268" s="40"/>
      <c r="I268" s="40"/>
      <c r="J268" s="40"/>
      <c r="K268" s="40"/>
      <c r="L268" s="40"/>
      <c r="M268" s="40"/>
      <c r="N268" s="40"/>
      <c r="O268" s="40"/>
      <c r="P268" s="40"/>
      <c r="Q268" s="40"/>
      <c r="R268" s="40"/>
      <c r="S268" s="40"/>
      <c r="T268" s="45"/>
    </row>
    <row r="269" spans="1:20" ht="30.6" customHeight="1" x14ac:dyDescent="0.25">
      <c r="A269" s="43">
        <f>'S6 Maquette'!B279</f>
        <v>0</v>
      </c>
      <c r="B269" s="43">
        <f>'S6 Maquette'!C279</f>
        <v>0</v>
      </c>
      <c r="C269" s="42">
        <f>'S6 Maquette'!F279</f>
        <v>0</v>
      </c>
      <c r="D269" s="40"/>
      <c r="E269" s="40"/>
      <c r="F269" s="40"/>
      <c r="G269" s="40"/>
      <c r="H269" s="40"/>
      <c r="I269" s="40"/>
      <c r="J269" s="40"/>
      <c r="K269" s="40"/>
      <c r="L269" s="40"/>
      <c r="M269" s="40"/>
      <c r="N269" s="40"/>
      <c r="O269" s="40"/>
      <c r="P269" s="40"/>
      <c r="Q269" s="40"/>
      <c r="R269" s="40"/>
      <c r="S269" s="40"/>
      <c r="T269" s="45"/>
    </row>
    <row r="270" spans="1:20" ht="30.6" customHeight="1" x14ac:dyDescent="0.25">
      <c r="A270" s="43">
        <f>'S6 Maquette'!B280</f>
        <v>0</v>
      </c>
      <c r="B270" s="43">
        <f>'S6 Maquette'!C280</f>
        <v>0</v>
      </c>
      <c r="C270" s="42">
        <f>'S6 Maquette'!F280</f>
        <v>0</v>
      </c>
      <c r="D270" s="40"/>
      <c r="E270" s="40"/>
      <c r="F270" s="40"/>
      <c r="G270" s="40"/>
      <c r="H270" s="40"/>
      <c r="I270" s="40"/>
      <c r="J270" s="40"/>
      <c r="K270" s="40"/>
      <c r="L270" s="40"/>
      <c r="M270" s="40"/>
      <c r="N270" s="40"/>
      <c r="O270" s="40"/>
      <c r="P270" s="40"/>
      <c r="Q270" s="40"/>
      <c r="R270" s="40"/>
      <c r="S270" s="40"/>
      <c r="T270" s="45"/>
    </row>
    <row r="271" spans="1:20" ht="30.6" customHeight="1" x14ac:dyDescent="0.25">
      <c r="A271" s="43">
        <f>'S6 Maquette'!B281</f>
        <v>0</v>
      </c>
      <c r="B271" s="43">
        <f>'S6 Maquette'!C281</f>
        <v>0</v>
      </c>
      <c r="C271" s="42">
        <f>'S6 Maquette'!F281</f>
        <v>0</v>
      </c>
      <c r="D271" s="40"/>
      <c r="E271" s="40"/>
      <c r="F271" s="40"/>
      <c r="G271" s="40"/>
      <c r="H271" s="40"/>
      <c r="I271" s="40"/>
      <c r="J271" s="40"/>
      <c r="K271" s="40"/>
      <c r="L271" s="40"/>
      <c r="M271" s="40"/>
      <c r="N271" s="40"/>
      <c r="O271" s="40"/>
      <c r="P271" s="40"/>
      <c r="Q271" s="40"/>
      <c r="R271" s="40"/>
      <c r="S271" s="40"/>
      <c r="T271" s="45"/>
    </row>
    <row r="272" spans="1:20" ht="30.6" customHeight="1" x14ac:dyDescent="0.25">
      <c r="A272" s="43">
        <f>'S6 Maquette'!B282</f>
        <v>0</v>
      </c>
      <c r="B272" s="43">
        <f>'S6 Maquette'!C282</f>
        <v>0</v>
      </c>
      <c r="C272" s="42">
        <f>'S6 Maquette'!F282</f>
        <v>0</v>
      </c>
      <c r="D272" s="40"/>
      <c r="E272" s="40"/>
      <c r="F272" s="40"/>
      <c r="G272" s="40"/>
      <c r="H272" s="40"/>
      <c r="I272" s="40"/>
      <c r="J272" s="40"/>
      <c r="K272" s="40"/>
      <c r="L272" s="40"/>
      <c r="M272" s="40"/>
      <c r="N272" s="40"/>
      <c r="O272" s="40"/>
      <c r="P272" s="40"/>
      <c r="Q272" s="40"/>
      <c r="R272" s="40"/>
      <c r="S272" s="40"/>
      <c r="T272" s="45"/>
    </row>
    <row r="273" spans="1:20" ht="30.6" customHeight="1" x14ac:dyDescent="0.25">
      <c r="A273" s="43">
        <f>'S6 Maquette'!B283</f>
        <v>0</v>
      </c>
      <c r="B273" s="43">
        <f>'S6 Maquette'!C283</f>
        <v>0</v>
      </c>
      <c r="C273" s="42">
        <f>'S6 Maquette'!F283</f>
        <v>0</v>
      </c>
      <c r="D273" s="40"/>
      <c r="E273" s="40"/>
      <c r="F273" s="40"/>
      <c r="G273" s="40"/>
      <c r="H273" s="40"/>
      <c r="I273" s="40"/>
      <c r="J273" s="40"/>
      <c r="K273" s="40"/>
      <c r="L273" s="40"/>
      <c r="M273" s="40"/>
      <c r="N273" s="40"/>
      <c r="O273" s="40"/>
      <c r="P273" s="40"/>
      <c r="Q273" s="40"/>
      <c r="R273" s="40"/>
      <c r="S273" s="40"/>
      <c r="T273" s="45"/>
    </row>
    <row r="274" spans="1:20" ht="30.6" customHeight="1" x14ac:dyDescent="0.25">
      <c r="A274" s="43">
        <f>'S6 Maquette'!B284</f>
        <v>0</v>
      </c>
      <c r="B274" s="43">
        <f>'S6 Maquette'!C284</f>
        <v>0</v>
      </c>
      <c r="C274" s="42">
        <f>'S6 Maquette'!F284</f>
        <v>0</v>
      </c>
      <c r="D274" s="40"/>
      <c r="E274" s="40"/>
      <c r="F274" s="40"/>
      <c r="G274" s="40"/>
      <c r="H274" s="40"/>
      <c r="I274" s="40"/>
      <c r="J274" s="40"/>
      <c r="K274" s="40"/>
      <c r="L274" s="40"/>
      <c r="M274" s="40"/>
      <c r="N274" s="40"/>
      <c r="O274" s="40"/>
      <c r="P274" s="40"/>
      <c r="Q274" s="40"/>
      <c r="R274" s="40"/>
      <c r="S274" s="40"/>
      <c r="T274" s="45"/>
    </row>
    <row r="275" spans="1:20" ht="30.6" customHeight="1" x14ac:dyDescent="0.25">
      <c r="A275" s="43">
        <f>'S6 Maquette'!B285</f>
        <v>0</v>
      </c>
      <c r="B275" s="43">
        <f>'S6 Maquette'!C285</f>
        <v>0</v>
      </c>
      <c r="C275" s="42">
        <f>'S6 Maquette'!F285</f>
        <v>0</v>
      </c>
      <c r="D275" s="40"/>
      <c r="E275" s="40"/>
      <c r="F275" s="40"/>
      <c r="G275" s="40"/>
      <c r="H275" s="40"/>
      <c r="I275" s="40"/>
      <c r="J275" s="40"/>
      <c r="K275" s="40"/>
      <c r="L275" s="40"/>
      <c r="M275" s="40"/>
      <c r="N275" s="40"/>
      <c r="O275" s="40"/>
      <c r="P275" s="40"/>
      <c r="Q275" s="40"/>
      <c r="R275" s="40"/>
      <c r="S275" s="40"/>
      <c r="T275" s="45"/>
    </row>
    <row r="276" spans="1:20" ht="30.6" customHeight="1" x14ac:dyDescent="0.25">
      <c r="A276" s="43">
        <f>'S6 Maquette'!B286</f>
        <v>0</v>
      </c>
      <c r="B276" s="43">
        <f>'S6 Maquette'!C286</f>
        <v>0</v>
      </c>
      <c r="C276" s="42">
        <f>'S6 Maquette'!F286</f>
        <v>0</v>
      </c>
      <c r="D276" s="40"/>
      <c r="E276" s="40"/>
      <c r="F276" s="40"/>
      <c r="G276" s="40"/>
      <c r="H276" s="40"/>
      <c r="I276" s="40"/>
      <c r="J276" s="40"/>
      <c r="K276" s="40"/>
      <c r="L276" s="40"/>
      <c r="M276" s="40"/>
      <c r="N276" s="40"/>
      <c r="O276" s="40"/>
      <c r="P276" s="40"/>
      <c r="Q276" s="40"/>
      <c r="R276" s="40"/>
      <c r="S276" s="40"/>
      <c r="T276" s="45"/>
    </row>
    <row r="277" spans="1:20" ht="30.6" customHeight="1" x14ac:dyDescent="0.25">
      <c r="A277" s="43">
        <f>'S6 Maquette'!B287</f>
        <v>0</v>
      </c>
      <c r="B277" s="43">
        <f>'S6 Maquette'!C287</f>
        <v>0</v>
      </c>
      <c r="C277" s="42">
        <f>'S6 Maquette'!F287</f>
        <v>0</v>
      </c>
      <c r="D277" s="40"/>
      <c r="E277" s="40"/>
      <c r="F277" s="40"/>
      <c r="G277" s="40"/>
      <c r="H277" s="40"/>
      <c r="I277" s="40"/>
      <c r="J277" s="40"/>
      <c r="K277" s="40"/>
      <c r="L277" s="40"/>
      <c r="M277" s="40"/>
      <c r="N277" s="40"/>
      <c r="O277" s="40"/>
      <c r="P277" s="40"/>
      <c r="Q277" s="40"/>
      <c r="R277" s="40"/>
      <c r="S277" s="40"/>
      <c r="T277" s="45"/>
    </row>
    <row r="278" spans="1:20" ht="30.6" customHeight="1" x14ac:dyDescent="0.25">
      <c r="A278" s="43">
        <f>'S6 Maquette'!B288</f>
        <v>0</v>
      </c>
      <c r="B278" s="43">
        <f>'S6 Maquette'!C288</f>
        <v>0</v>
      </c>
      <c r="C278" s="42">
        <f>'S6 Maquette'!F288</f>
        <v>0</v>
      </c>
      <c r="D278" s="40"/>
      <c r="E278" s="40"/>
      <c r="F278" s="40"/>
      <c r="G278" s="40"/>
      <c r="H278" s="40"/>
      <c r="I278" s="40"/>
      <c r="J278" s="40"/>
      <c r="K278" s="40"/>
      <c r="L278" s="40"/>
      <c r="M278" s="40"/>
      <c r="N278" s="40"/>
      <c r="O278" s="40"/>
      <c r="P278" s="40"/>
      <c r="Q278" s="40"/>
      <c r="R278" s="40"/>
      <c r="S278" s="40"/>
      <c r="T278" s="45"/>
    </row>
    <row r="279" spans="1:20" ht="30.6" customHeight="1" x14ac:dyDescent="0.25">
      <c r="A279" s="43">
        <f>'S6 Maquette'!B289</f>
        <v>0</v>
      </c>
      <c r="B279" s="43">
        <f>'S6 Maquette'!C289</f>
        <v>0</v>
      </c>
      <c r="C279" s="42">
        <f>'S6 Maquette'!F289</f>
        <v>0</v>
      </c>
      <c r="D279" s="40"/>
      <c r="E279" s="40"/>
      <c r="F279" s="40"/>
      <c r="G279" s="40"/>
      <c r="H279" s="40"/>
      <c r="I279" s="40"/>
      <c r="J279" s="40"/>
      <c r="K279" s="40"/>
      <c r="L279" s="40"/>
      <c r="M279" s="40"/>
      <c r="N279" s="40"/>
      <c r="O279" s="40"/>
      <c r="P279" s="40"/>
      <c r="Q279" s="40"/>
      <c r="R279" s="40"/>
      <c r="S279" s="40"/>
      <c r="T279" s="45"/>
    </row>
    <row r="280" spans="1:20" ht="30.6" customHeight="1" x14ac:dyDescent="0.25">
      <c r="A280" s="43">
        <f>'S6 Maquette'!B290</f>
        <v>0</v>
      </c>
      <c r="B280" s="43">
        <f>'S6 Maquette'!C290</f>
        <v>0</v>
      </c>
      <c r="C280" s="42">
        <f>'S6 Maquette'!F290</f>
        <v>0</v>
      </c>
      <c r="D280" s="40"/>
      <c r="E280" s="40"/>
      <c r="F280" s="40"/>
      <c r="G280" s="40"/>
      <c r="H280" s="40"/>
      <c r="I280" s="40"/>
      <c r="J280" s="40"/>
      <c r="K280" s="40"/>
      <c r="L280" s="40"/>
      <c r="M280" s="40"/>
      <c r="N280" s="40"/>
      <c r="O280" s="40"/>
      <c r="P280" s="40"/>
      <c r="Q280" s="40"/>
      <c r="R280" s="40"/>
      <c r="S280" s="40"/>
      <c r="T280" s="45"/>
    </row>
    <row r="281" spans="1:20" ht="30.6" customHeight="1" x14ac:dyDescent="0.25">
      <c r="A281" s="43">
        <f>'S6 Maquette'!B291</f>
        <v>0</v>
      </c>
      <c r="B281" s="43">
        <f>'S6 Maquette'!C291</f>
        <v>0</v>
      </c>
      <c r="C281" s="42">
        <f>'S6 Maquette'!F291</f>
        <v>0</v>
      </c>
      <c r="D281" s="40"/>
      <c r="E281" s="40"/>
      <c r="F281" s="40"/>
      <c r="G281" s="40"/>
      <c r="H281" s="40"/>
      <c r="I281" s="40"/>
      <c r="J281" s="40"/>
      <c r="K281" s="40"/>
      <c r="L281" s="40"/>
      <c r="M281" s="40"/>
      <c r="N281" s="40"/>
      <c r="O281" s="40"/>
      <c r="P281" s="40"/>
      <c r="Q281" s="40"/>
      <c r="R281" s="40"/>
      <c r="S281" s="40"/>
      <c r="T281" s="45"/>
    </row>
    <row r="282" spans="1:20" ht="30.6" customHeight="1" x14ac:dyDescent="0.25">
      <c r="A282" s="43">
        <f>'S6 Maquette'!B292</f>
        <v>0</v>
      </c>
      <c r="B282" s="43">
        <f>'S6 Maquette'!C292</f>
        <v>0</v>
      </c>
      <c r="C282" s="42">
        <f>'S6 Maquette'!F292</f>
        <v>0</v>
      </c>
      <c r="D282" s="40"/>
      <c r="E282" s="40"/>
      <c r="F282" s="40"/>
      <c r="G282" s="40"/>
      <c r="H282" s="40"/>
      <c r="I282" s="40"/>
      <c r="J282" s="40"/>
      <c r="K282" s="40"/>
      <c r="L282" s="40"/>
      <c r="M282" s="40"/>
      <c r="N282" s="40"/>
      <c r="O282" s="40"/>
      <c r="P282" s="40"/>
      <c r="Q282" s="40"/>
      <c r="R282" s="40"/>
      <c r="S282" s="40"/>
      <c r="T282" s="45"/>
    </row>
    <row r="283" spans="1:20" ht="30.6" customHeight="1" x14ac:dyDescent="0.25">
      <c r="A283" s="43">
        <f>'S6 Maquette'!B293</f>
        <v>0</v>
      </c>
      <c r="B283" s="43">
        <f>'S6 Maquette'!C293</f>
        <v>0</v>
      </c>
      <c r="C283" s="42">
        <f>'S6 Maquette'!F293</f>
        <v>0</v>
      </c>
      <c r="D283" s="40"/>
      <c r="E283" s="40"/>
      <c r="F283" s="40"/>
      <c r="G283" s="40"/>
      <c r="H283" s="40"/>
      <c r="I283" s="40"/>
      <c r="J283" s="40"/>
      <c r="K283" s="40"/>
      <c r="L283" s="40"/>
      <c r="M283" s="40"/>
      <c r="N283" s="40"/>
      <c r="O283" s="40"/>
      <c r="P283" s="40"/>
      <c r="Q283" s="40"/>
      <c r="R283" s="40"/>
      <c r="S283" s="40"/>
      <c r="T283" s="45"/>
    </row>
    <row r="284" spans="1:20" ht="30.6" customHeight="1" x14ac:dyDescent="0.25">
      <c r="A284" s="43">
        <f>'S6 Maquette'!B294</f>
        <v>0</v>
      </c>
      <c r="B284" s="43">
        <f>'S6 Maquette'!C294</f>
        <v>0</v>
      </c>
      <c r="C284" s="42">
        <f>'S6 Maquette'!F294</f>
        <v>0</v>
      </c>
      <c r="D284" s="40"/>
      <c r="E284" s="40"/>
      <c r="F284" s="40"/>
      <c r="G284" s="40"/>
      <c r="H284" s="40"/>
      <c r="I284" s="40"/>
      <c r="J284" s="40"/>
      <c r="K284" s="40"/>
      <c r="L284" s="40"/>
      <c r="M284" s="40"/>
      <c r="N284" s="40"/>
      <c r="O284" s="40"/>
      <c r="P284" s="40"/>
      <c r="Q284" s="40"/>
      <c r="R284" s="40"/>
      <c r="S284" s="40"/>
      <c r="T284" s="45"/>
    </row>
    <row r="285" spans="1:20" ht="30.6" customHeight="1" x14ac:dyDescent="0.25">
      <c r="A285" s="43">
        <f>'S6 Maquette'!B295</f>
        <v>0</v>
      </c>
      <c r="B285" s="43">
        <f>'S6 Maquette'!C295</f>
        <v>0</v>
      </c>
      <c r="C285" s="42">
        <f>'S6 Maquette'!F295</f>
        <v>0</v>
      </c>
      <c r="D285" s="40"/>
      <c r="E285" s="40"/>
      <c r="F285" s="40"/>
      <c r="G285" s="40"/>
      <c r="H285" s="40"/>
      <c r="I285" s="40"/>
      <c r="J285" s="40"/>
      <c r="K285" s="40"/>
      <c r="L285" s="40"/>
      <c r="M285" s="40"/>
      <c r="N285" s="40"/>
      <c r="O285" s="40"/>
      <c r="P285" s="40"/>
      <c r="Q285" s="40"/>
      <c r="R285" s="40"/>
      <c r="S285" s="40"/>
      <c r="T285" s="45"/>
    </row>
    <row r="286" spans="1:20" ht="30.6" customHeight="1" x14ac:dyDescent="0.25">
      <c r="A286" s="43">
        <f>'S6 Maquette'!B296</f>
        <v>0</v>
      </c>
      <c r="B286" s="43">
        <f>'S6 Maquette'!C296</f>
        <v>0</v>
      </c>
      <c r="C286" s="42">
        <f>'S6 Maquette'!F296</f>
        <v>0</v>
      </c>
      <c r="D286" s="40"/>
      <c r="E286" s="40"/>
      <c r="F286" s="40"/>
      <c r="G286" s="40"/>
      <c r="H286" s="40"/>
      <c r="I286" s="40"/>
      <c r="J286" s="40"/>
      <c r="K286" s="40"/>
      <c r="L286" s="40"/>
      <c r="M286" s="40"/>
      <c r="N286" s="40"/>
      <c r="O286" s="40"/>
      <c r="P286" s="40"/>
      <c r="Q286" s="40"/>
      <c r="R286" s="40"/>
      <c r="S286" s="40"/>
      <c r="T286" s="45"/>
    </row>
    <row r="287" spans="1:20" ht="30.6" customHeight="1" x14ac:dyDescent="0.25">
      <c r="A287" s="43">
        <f>'S6 Maquette'!B297</f>
        <v>0</v>
      </c>
      <c r="B287" s="43">
        <f>'S6 Maquette'!C297</f>
        <v>0</v>
      </c>
      <c r="C287" s="42">
        <f>'S6 Maquette'!F297</f>
        <v>0</v>
      </c>
      <c r="D287" s="40"/>
      <c r="E287" s="40"/>
      <c r="F287" s="40"/>
      <c r="G287" s="40"/>
      <c r="H287" s="40"/>
      <c r="I287" s="40"/>
      <c r="J287" s="40"/>
      <c r="K287" s="40"/>
      <c r="L287" s="40"/>
      <c r="M287" s="40"/>
      <c r="N287" s="40"/>
      <c r="O287" s="40"/>
      <c r="P287" s="40"/>
      <c r="Q287" s="40"/>
      <c r="R287" s="40"/>
      <c r="S287" s="40"/>
      <c r="T287" s="45"/>
    </row>
    <row r="288" spans="1:20" ht="30.6" customHeight="1" x14ac:dyDescent="0.25">
      <c r="A288" s="43">
        <f>'S6 Maquette'!B298</f>
        <v>0</v>
      </c>
      <c r="B288" s="43">
        <f>'S6 Maquette'!C298</f>
        <v>0</v>
      </c>
      <c r="C288" s="42">
        <f>'S6 Maquette'!F298</f>
        <v>0</v>
      </c>
      <c r="D288" s="40"/>
      <c r="E288" s="40"/>
      <c r="F288" s="40"/>
      <c r="G288" s="40"/>
      <c r="H288" s="40"/>
      <c r="I288" s="40"/>
      <c r="J288" s="40"/>
      <c r="K288" s="40"/>
      <c r="L288" s="40"/>
      <c r="M288" s="40"/>
      <c r="N288" s="40"/>
      <c r="O288" s="40"/>
      <c r="P288" s="40"/>
      <c r="Q288" s="40"/>
      <c r="R288" s="40"/>
      <c r="S288" s="40"/>
      <c r="T288" s="45"/>
    </row>
    <row r="289" spans="1:20" ht="30.6" customHeight="1" x14ac:dyDescent="0.25">
      <c r="A289" s="43">
        <f>'S6 Maquette'!B299</f>
        <v>0</v>
      </c>
      <c r="B289" s="43">
        <f>'S6 Maquette'!C299</f>
        <v>0</v>
      </c>
      <c r="C289" s="42">
        <f>'S6 Maquette'!F299</f>
        <v>0</v>
      </c>
      <c r="D289" s="40"/>
      <c r="E289" s="40"/>
      <c r="F289" s="40"/>
      <c r="G289" s="40"/>
      <c r="H289" s="40"/>
      <c r="I289" s="40"/>
      <c r="J289" s="40"/>
      <c r="K289" s="40"/>
      <c r="L289" s="40"/>
      <c r="M289" s="40"/>
      <c r="N289" s="40"/>
      <c r="O289" s="40"/>
      <c r="P289" s="40"/>
      <c r="Q289" s="40"/>
      <c r="R289" s="40"/>
      <c r="S289" s="40"/>
      <c r="T289" s="45"/>
    </row>
  </sheetData>
  <sheetProtection algorithmName="SHA-512" hashValue="iYUdQ4r9A9fiILhE1yQpY+k5ya9/rHucdOEB8BUKhVsR+q1zmojsb5nZYndx6LDhIPUvsRyAg5XbmkG5cOVyjQ==" saltValue="is/pDU/RfrC1i6nTYv8yag==" spinCount="100000" sheet="1" formatCells="0" insertRows="0"/>
  <mergeCells count="26">
    <mergeCell ref="T19:T21"/>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17 A290:A988">
    <cfRule type="expression" dxfId="109" priority="224">
      <formula>$C1="Parcours Pédagogique"</formula>
    </cfRule>
    <cfRule type="expression" dxfId="108" priority="225">
      <formula>$C1="BLOC"</formula>
    </cfRule>
    <cfRule type="expression" dxfId="107" priority="226">
      <formula>$C1="OPTION"</formula>
    </cfRule>
  </conditionalFormatting>
  <conditionalFormatting sqref="A16:S18 A41:S287 A26:S31 A32:R33 A34:S39 A40:R40 T16 A19:B23 A24:A25">
    <cfRule type="expression" dxfId="106" priority="229">
      <formula>$C16="Modification MCC"</formula>
    </cfRule>
  </conditionalFormatting>
  <conditionalFormatting sqref="A18:T18 A19:B23 A24:A25 A26:S31 A32:R33 A34:S39 A40:R40 A41:S289">
    <cfRule type="expression" dxfId="105" priority="236">
      <formula>$C18="Fermeture"</formula>
    </cfRule>
    <cfRule type="expression" dxfId="104" priority="235">
      <formula>$C18="Création"</formula>
    </cfRule>
    <cfRule type="expression" dxfId="103" priority="234">
      <formula>$C18="Modification"</formula>
    </cfRule>
  </conditionalFormatting>
  <conditionalFormatting sqref="B24:B25">
    <cfRule type="expression" dxfId="102" priority="58">
      <formula>$F24="Fermeture"</formula>
    </cfRule>
    <cfRule type="expression" dxfId="101" priority="59">
      <formula>$F24="Modification"</formula>
    </cfRule>
    <cfRule type="expression" dxfId="100" priority="60">
      <formula>$F24="Création"</formula>
    </cfRule>
  </conditionalFormatting>
  <conditionalFormatting sqref="B1:S9 B10:E10 J10:S11 B11:D11 B12:M12 P12 B13:L13 B14:N14 P14:S17 B15:M17 B290:S988">
    <cfRule type="expression" dxfId="99" priority="231">
      <formula>$D1="Création"</formula>
    </cfRule>
    <cfRule type="expression" dxfId="98" priority="232">
      <formula>$D1="Fermeture"</formula>
    </cfRule>
  </conditionalFormatting>
  <conditionalFormatting sqref="C19:L25">
    <cfRule type="expression" dxfId="97" priority="49">
      <formula>$B19="Option"</formula>
    </cfRule>
    <cfRule type="expression" dxfId="96" priority="55">
      <formula>$C19="Modification"</formula>
    </cfRule>
    <cfRule type="expression" dxfId="95" priority="54">
      <formula>$C19="Modification MCC"</formula>
    </cfRule>
    <cfRule type="expression" dxfId="94" priority="56">
      <formula>$C19="Création"</formula>
    </cfRule>
    <cfRule type="expression" dxfId="93" priority="57">
      <formula>$C19="Fermeture"</formula>
    </cfRule>
  </conditionalFormatting>
  <conditionalFormatting sqref="C1:S18 C26:S988">
    <cfRule type="expression" dxfId="92" priority="198">
      <formula>$B1="Option"</formula>
    </cfRule>
  </conditionalFormatting>
  <conditionalFormatting sqref="E24:I25">
    <cfRule type="expression" dxfId="91" priority="47">
      <formula>$C24="Fermeture"</formula>
    </cfRule>
    <cfRule type="expression" dxfId="90" priority="46">
      <formula>$C24="Création"</formula>
    </cfRule>
    <cfRule type="expression" dxfId="89" priority="45">
      <formula>$C24="Modification"</formula>
    </cfRule>
    <cfRule type="expression" dxfId="88" priority="44">
      <formula>$C24="Modification MCC"</formula>
    </cfRule>
  </conditionalFormatting>
  <conditionalFormatting sqref="J1:J18 J26:J988">
    <cfRule type="expression" dxfId="87" priority="222">
      <formula>$I1="NON"</formula>
    </cfRule>
  </conditionalFormatting>
  <conditionalFormatting sqref="J19:J25">
    <cfRule type="expression" dxfId="86" priority="51">
      <formula>$I19="NON"</formula>
    </cfRule>
  </conditionalFormatting>
  <conditionalFormatting sqref="L1:L988">
    <cfRule type="expression" dxfId="85" priority="50">
      <formula>$K1="CT (Contrôle terminal)"</formula>
    </cfRule>
    <cfRule type="expression" dxfId="84" priority="48">
      <formula>$K1="CCI (CC Intégral)"</formula>
    </cfRule>
  </conditionalFormatting>
  <conditionalFormatting sqref="L18 L65:L289">
    <cfRule type="expression" dxfId="83" priority="228">
      <formula>$K1="CCI (CC Intégral)"</formula>
    </cfRule>
  </conditionalFormatting>
  <conditionalFormatting sqref="L19:L22">
    <cfRule type="expression" dxfId="82" priority="53">
      <formula>$K2="CCI (CC Intégral)"</formula>
    </cfRule>
    <cfRule type="expression" dxfId="81" priority="52">
      <formula>$K2="CT (Contrôle terminal)"</formula>
    </cfRule>
  </conditionalFormatting>
  <conditionalFormatting sqref="L26:L33">
    <cfRule type="expression" dxfId="80" priority="351">
      <formula>$K6="CT (Contrôle terminal)"</formula>
    </cfRule>
    <cfRule type="expression" dxfId="79" priority="353">
      <formula>$K6="CCI (CC Intégral)"</formula>
    </cfRule>
  </conditionalFormatting>
  <conditionalFormatting sqref="L34:L43">
    <cfRule type="expression" dxfId="78" priority="354">
      <formula>$K13="CT (Contrôle terminal)"</formula>
    </cfRule>
    <cfRule type="expression" dxfId="77" priority="355">
      <formula>$K13="CCI (CC Intégral)"</formula>
    </cfRule>
  </conditionalFormatting>
  <conditionalFormatting sqref="L44">
    <cfRule type="expression" dxfId="76" priority="242">
      <formula>$K31="CT (Contrôle terminal)"</formula>
    </cfRule>
    <cfRule type="expression" dxfId="75" priority="245">
      <formula>$K31="CCI (CC Intégral)"</formula>
    </cfRule>
  </conditionalFormatting>
  <conditionalFormatting sqref="L45:L47">
    <cfRule type="expression" dxfId="74" priority="303">
      <formula>$K42="CCI (CC Intégral)"</formula>
    </cfRule>
    <cfRule type="expression" dxfId="73" priority="299">
      <formula>$K42="CT (Contrôle terminal)"</formula>
    </cfRule>
  </conditionalFormatting>
  <conditionalFormatting sqref="L48:L50">
    <cfRule type="expression" dxfId="72" priority="365">
      <formula>#REF!="CT (Contrôle terminal)"</formula>
    </cfRule>
    <cfRule type="expression" dxfId="71" priority="366">
      <formula>#REF!="CCI (CC Intégral)"</formula>
    </cfRule>
  </conditionalFormatting>
  <conditionalFormatting sqref="L51">
    <cfRule type="expression" dxfId="70" priority="339">
      <formula>$K44="CT (Contrôle terminal)"</formula>
    </cfRule>
    <cfRule type="expression" dxfId="69" priority="341">
      <formula>$K44="CCI (CC Intégral)"</formula>
    </cfRule>
  </conditionalFormatting>
  <conditionalFormatting sqref="L52:L60 L64">
    <cfRule type="expression" dxfId="68" priority="301">
      <formula>#REF!="CT (Contrôle terminal)"</formula>
    </cfRule>
    <cfRule type="expression" dxfId="67" priority="305">
      <formula>#REF!="CCI (CC Intégral)"</formula>
    </cfRule>
  </conditionalFormatting>
  <conditionalFormatting sqref="L61:L63">
    <cfRule type="expression" dxfId="66" priority="320">
      <formula>$K45="CT (Contrôle terminal)"</formula>
    </cfRule>
    <cfRule type="expression" dxfId="65" priority="324">
      <formula>$K45="CCI (CC Intégral)"</formula>
    </cfRule>
  </conditionalFormatting>
  <conditionalFormatting sqref="L18:M18 L65:L289">
    <cfRule type="expression" dxfId="64" priority="227">
      <formula>$K1="CT (Contrôle terminal)"</formula>
    </cfRule>
  </conditionalFormatting>
  <conditionalFormatting sqref="M1:M18 M26:M988">
    <cfRule type="expression" dxfId="63" priority="223">
      <formula>$K1="CT (Contrôle terminal)"</formula>
    </cfRule>
  </conditionalFormatting>
  <conditionalFormatting sqref="M19:M22">
    <cfRule type="expression" dxfId="62" priority="39">
      <formula>$K19="CT (Contrôle terminal)"</formula>
    </cfRule>
  </conditionalFormatting>
  <conditionalFormatting sqref="M23:M25">
    <cfRule type="expression" dxfId="61" priority="38">
      <formula>$K23="CT (Contrôle terminal)"</formula>
    </cfRule>
  </conditionalFormatting>
  <conditionalFormatting sqref="M19:O25">
    <cfRule type="expression" dxfId="60" priority="42">
      <formula>$C19="Création"</formula>
    </cfRule>
    <cfRule type="expression" dxfId="59" priority="43">
      <formula>$C19="Fermeture"</formula>
    </cfRule>
    <cfRule type="expression" dxfId="58" priority="37">
      <formula>$B19="Option"</formula>
    </cfRule>
    <cfRule type="expression" dxfId="57" priority="40">
      <formula>$C19="Modification MCC"</formula>
    </cfRule>
    <cfRule type="expression" dxfId="56" priority="41">
      <formula>$C19="Modification"</formula>
    </cfRule>
  </conditionalFormatting>
  <conditionalFormatting sqref="N24">
    <cfRule type="expression" dxfId="55" priority="35">
      <formula>$K24="CT (Contrôle terminal)"</formula>
    </cfRule>
    <cfRule type="expression" dxfId="54" priority="34">
      <formula>$K24="CC&amp;CT"</formula>
    </cfRule>
  </conditionalFormatting>
  <conditionalFormatting sqref="N1:O988">
    <cfRule type="expression" dxfId="53" priority="36">
      <formula>$K1="CCI (CC Intégral)"</formula>
    </cfRule>
  </conditionalFormatting>
  <conditionalFormatting sqref="P24 P23:Q23 P25:Q25">
    <cfRule type="expression" dxfId="52" priority="22">
      <formula>$K23="CC&amp;CT"</formula>
    </cfRule>
  </conditionalFormatting>
  <conditionalFormatting sqref="P24 P25:Q25">
    <cfRule type="expression" dxfId="51" priority="23">
      <formula>$K24="CT (Contrôle terminal)"</formula>
    </cfRule>
  </conditionalFormatting>
  <conditionalFormatting sqref="P24">
    <cfRule type="expression" dxfId="50" priority="12">
      <formula>$R24="Autres"</formula>
    </cfRule>
    <cfRule type="expression" dxfId="49" priority="18">
      <formula>$C24="Modification MCC"</formula>
    </cfRule>
    <cfRule type="expression" dxfId="48" priority="19">
      <formula>$C24="Modification"</formula>
    </cfRule>
    <cfRule type="expression" dxfId="47" priority="20">
      <formula>$C24="Création"</formula>
    </cfRule>
    <cfRule type="expression" dxfId="46" priority="21">
      <formula>$C24="Fermeture"</formula>
    </cfRule>
  </conditionalFormatting>
  <conditionalFormatting sqref="P23:Q23">
    <cfRule type="expression" dxfId="45" priority="28">
      <formula>$K23="CT (Contrôle terminal)"</formula>
    </cfRule>
  </conditionalFormatting>
  <conditionalFormatting sqref="P24:Q24">
    <cfRule type="expression" dxfId="44" priority="14">
      <formula>$C24="Modification MCC"</formula>
    </cfRule>
    <cfRule type="expression" dxfId="43" priority="13">
      <formula>$P24="Autres"</formula>
    </cfRule>
    <cfRule type="expression" dxfId="42" priority="15">
      <formula>$C24="Modification"</formula>
    </cfRule>
    <cfRule type="expression" dxfId="41" priority="16">
      <formula>$C24="Création"</formula>
    </cfRule>
    <cfRule type="expression" dxfId="40" priority="17">
      <formula>$C24="Fermeture"</formula>
    </cfRule>
  </conditionalFormatting>
  <conditionalFormatting sqref="P23:R24 P25:T25 P19:S22 S24">
    <cfRule type="expression" dxfId="39" priority="26">
      <formula>$B19="Option"</formula>
    </cfRule>
  </conditionalFormatting>
  <conditionalFormatting sqref="P14:S17 B15:M17 B1:S9 J10:S11 B12:M12 B14:N14 B290:S988 B13:L13 B10:E10 B11:D11 P12">
    <cfRule type="expression" dxfId="38" priority="230">
      <formula>$D1="Modification"</formula>
    </cfRule>
  </conditionalFormatting>
  <conditionalFormatting sqref="P19:S22 P23:R24 S24 P25:T25">
    <cfRule type="expression" dxfId="37" priority="30">
      <formula>$C19="Modification MCC"</formula>
    </cfRule>
    <cfRule type="expression" dxfId="36" priority="33">
      <formula>$C19="Fermeture"</formula>
    </cfRule>
    <cfRule type="expression" dxfId="35" priority="32">
      <formula>$C19="Création"</formula>
    </cfRule>
    <cfRule type="expression" dxfId="34" priority="31">
      <formula>$C19="Modification"</formula>
    </cfRule>
  </conditionalFormatting>
  <conditionalFormatting sqref="Q24">
    <cfRule type="expression" dxfId="33" priority="8">
      <formula>$C24="Modification MCC"</formula>
    </cfRule>
    <cfRule type="expression" dxfId="32" priority="10">
      <formula>$C24="Création"</formula>
    </cfRule>
    <cfRule type="expression" dxfId="31" priority="9">
      <formula>$C24="Modification"</formula>
    </cfRule>
    <cfRule type="expression" dxfId="30" priority="11">
      <formula>$C24="Fermeture"</formula>
    </cfRule>
    <cfRule type="expression" dxfId="29" priority="24">
      <formula>$R24="Autres"</formula>
    </cfRule>
  </conditionalFormatting>
  <conditionalFormatting sqref="Q1:R22">
    <cfRule type="expression" dxfId="28" priority="29">
      <formula>$P1="Autres"</formula>
    </cfRule>
  </conditionalFormatting>
  <conditionalFormatting sqref="Q26:R988">
    <cfRule type="expression" dxfId="27" priority="219">
      <formula>$P26="Autres"</formula>
    </cfRule>
  </conditionalFormatting>
  <conditionalFormatting sqref="S1:S22">
    <cfRule type="expression" dxfId="26" priority="27">
      <formula>$P1="CT (Contrôle terminal)"</formula>
    </cfRule>
  </conditionalFormatting>
  <conditionalFormatting sqref="S24:S25">
    <cfRule type="expression" dxfId="25" priority="25">
      <formula>$R24="CT (Contrôle terminal)"</formula>
    </cfRule>
  </conditionalFormatting>
  <conditionalFormatting sqref="S26:S988">
    <cfRule type="expression" dxfId="24" priority="199">
      <formula>$P26="CT (Contrôle terminal)"</formula>
    </cfRule>
  </conditionalFormatting>
  <conditionalFormatting sqref="S40">
    <cfRule type="expression" dxfId="23" priority="203">
      <formula>$C40="Fermeture"</formula>
    </cfRule>
    <cfRule type="expression" dxfId="22" priority="202">
      <formula>$C40="Création"</formula>
    </cfRule>
    <cfRule type="expression" dxfId="21" priority="201">
      <formula>$C40="Modification"</formula>
    </cfRule>
    <cfRule type="expression" dxfId="20" priority="200">
      <formula>$C40="Modification MCC"</formula>
    </cfRule>
  </conditionalFormatting>
  <conditionalFormatting sqref="S32:T33">
    <cfRule type="expression" dxfId="19" priority="209">
      <formula>$C32="Fermeture"</formula>
    </cfRule>
    <cfRule type="expression" dxfId="18" priority="208">
      <formula>$C32="Création"</formula>
    </cfRule>
    <cfRule type="expression" dxfId="17" priority="207">
      <formula>$C32="Modification"</formula>
    </cfRule>
    <cfRule type="expression" dxfId="16" priority="206">
      <formula>$C32="Modification MCC"</formula>
    </cfRule>
  </conditionalFormatting>
  <conditionalFormatting sqref="T18">
    <cfRule type="expression" dxfId="15" priority="220">
      <formula>$P18="CT (Contrôle terminal)"</formula>
    </cfRule>
  </conditionalFormatting>
  <conditionalFormatting sqref="T24:T25">
    <cfRule type="expression" dxfId="14" priority="2">
      <formula>$B24="Option"</formula>
    </cfRule>
    <cfRule type="expression" dxfId="13" priority="1">
      <formula>$K24="CC&amp;CT"</formula>
    </cfRule>
    <cfRule type="expression" dxfId="12" priority="7">
      <formula>$C24="Fermeture"</formula>
    </cfRule>
    <cfRule type="expression" dxfId="11" priority="6">
      <formula>$C24="Création"</formula>
    </cfRule>
    <cfRule type="expression" dxfId="10" priority="5">
      <formula>$C24="Modification"</formula>
    </cfRule>
    <cfRule type="expression" dxfId="9" priority="4">
      <formula>$C24="Modification MCC"</formula>
    </cfRule>
    <cfRule type="expression" dxfId="8" priority="3">
      <formula>$K24="CT (Contrôle terminal)"</formula>
    </cfRule>
  </conditionalFormatting>
  <conditionalFormatting sqref="T32:T33">
    <cfRule type="expression" dxfId="7" priority="205">
      <formula>$P32="CT (Contrôle terminal)"</formula>
    </cfRule>
    <cfRule type="expression" dxfId="6" priority="204">
      <formula>$B32="Option"</formula>
    </cfRule>
  </conditionalFormatting>
  <conditionalFormatting sqref="T40">
    <cfRule type="expression" dxfId="5" priority="181">
      <formula>$R40="CT (Contrôle terminal)"</formula>
    </cfRule>
    <cfRule type="expression" dxfId="4" priority="185">
      <formula>$C40="Fermeture"</formula>
    </cfRule>
    <cfRule type="expression" dxfId="3" priority="184">
      <formula>$C40="Création"</formula>
    </cfRule>
    <cfRule type="expression" dxfId="2" priority="183">
      <formula>$C40="Modification"</formula>
    </cfRule>
    <cfRule type="expression" dxfId="1" priority="182">
      <formula>$C40="Modification MCC"</formula>
    </cfRule>
    <cfRule type="expression" dxfId="0" priority="180">
      <formula>$B40="Option"</formula>
    </cfRule>
  </conditionalFormatting>
  <dataValidations count="7">
    <dataValidation type="list" allowBlank="1" showInputMessage="1" showErrorMessage="1" sqref="Q26:Q289 N19:N289 Q19:Q22 P25 P23 S24:S25" xr:uid="{00000000-0002-0000-0600-000000000000}">
      <formula1>List_Controle</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P26:P289 P19:P22 R23:R25" xr:uid="{00000000-0002-0000-0600-000004000000}">
      <formula1>"CT (Contrôle terminal), Autres"</formula1>
    </dataValidation>
    <dataValidation type="list" allowBlank="1" showInputMessage="1" showErrorMessage="1" sqref="E23:I289 G19 E19:F22 H19:I22" xr:uid="{00000000-0002-0000-0600-000005000000}">
      <formula1>"OUI, NON"</formula1>
    </dataValidation>
    <dataValidation type="list" allowBlank="1" showInputMessage="1" showErrorMessage="1" sqref="B24:B25" xr:uid="{2D0B66E1-3B14-41D3-B4C8-CF340ED980BF}">
      <formula1>"UE, ECUE, BLOC, OPTION, Parcours Pédagogique"</formula1>
    </dataValidation>
    <dataValidation type="list" allowBlank="1" showInputMessage="1" showErrorMessage="1" sqref="K19:K289" xr:uid="{00000000-0002-0000-0600-000001000000}">
      <formula1>List_Controle2</formula1>
    </dataValidation>
    <dataValidation type="list" allowBlank="1" showInputMessage="1" showErrorMessage="1" sqref="C19:C289" xr:uid="{00000000-0002-0000-0600-000002000000}">
      <formula1>"Modification MCC"</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CA1F57CD38B24BBDE0DD26C8C0B9C2" ma:contentTypeVersion="15" ma:contentTypeDescription="Crée un document." ma:contentTypeScope="" ma:versionID="d125b0c517633eab26c4d72c27df7174">
  <xsd:schema xmlns:xsd="http://www.w3.org/2001/XMLSchema" xmlns:xs="http://www.w3.org/2001/XMLSchema" xmlns:p="http://schemas.microsoft.com/office/2006/metadata/properties" xmlns:ns3="f423e94b-06f5-45be-b2c4-754e83326c28" xmlns:ns4="dce5c879-9288-47ea-9099-40aa50da3e93" targetNamespace="http://schemas.microsoft.com/office/2006/metadata/properties" ma:root="true" ma:fieldsID="0c44f34f776ba9e65db73c13c745acee" ns3:_="" ns4:_="">
    <xsd:import namespace="f423e94b-06f5-45be-b2c4-754e83326c28"/>
    <xsd:import namespace="dce5c879-9288-47ea-9099-40aa50da3e9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DateTaken"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23e94b-06f5-45be-b2c4-754e83326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e5c879-9288-47ea-9099-40aa50da3e9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SharingHintHash" ma:index="12"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ce5c879-9288-47ea-9099-40aa50da3e93">
      <UserInfo>
        <DisplayName>Romain Drossard</DisplayName>
        <AccountId>21</AccountId>
        <AccountType/>
      </UserInfo>
    </SharedWithUsers>
    <_activity xmlns="f423e94b-06f5-45be-b2c4-754e83326c28" xsi:nil="true"/>
  </documentManagement>
</p:properties>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A902F23E-8057-4FCB-B7F0-A9732F07B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23e94b-06f5-45be-b2c4-754e83326c28"/>
    <ds:schemaRef ds:uri="dce5c879-9288-47ea-9099-40aa50da3e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B0657-1706-43A7-AEAD-AACE2C5A95F5}">
  <ds:schemaRefs>
    <ds:schemaRef ds:uri="dce5c879-9288-47ea-9099-40aa50da3e93"/>
    <ds:schemaRef ds:uri="http://schemas.microsoft.com/office/infopath/2007/PartnerControls"/>
    <ds:schemaRef ds:uri="http://purl.org/dc/terms/"/>
    <ds:schemaRef ds:uri="http://schemas.microsoft.com/office/2006/documentManagement/types"/>
    <ds:schemaRef ds:uri="f423e94b-06f5-45be-b2c4-754e83326c28"/>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17</vt:i4>
      </vt:variant>
    </vt:vector>
  </HeadingPairs>
  <TitlesOfParts>
    <vt:vector size="25" baseType="lpstr">
      <vt:lpstr>Listes</vt:lpstr>
      <vt:lpstr>Calcul</vt:lpstr>
      <vt:lpstr>Fiche Générale</vt:lpstr>
      <vt:lpstr>MCC ARE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Chloe Laveille</cp:lastModifiedBy>
  <cp:revision/>
  <dcterms:created xsi:type="dcterms:W3CDTF">2022-09-27T13:03:25Z</dcterms:created>
  <dcterms:modified xsi:type="dcterms:W3CDTF">2026-09-01T06:32:56Z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0x010100F5CA1F57CD38B24BBDE0DD26C8C0B9C2</vt:lpwstr>
  </property>
  <property fmtid="{D5CDD505-2E9C-101B-9397-08002B2CF9AE}" pid="3" name="MediaServiceImageTags">
    <vt:lpwstr/>
  </property>
</Properties>
</file>